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xr:revisionPtr revIDLastSave="0" documentId="8_{83F2012C-859B-4CE2-BB25-1CBA6F301EFE}" xr6:coauthVersionLast="47" xr6:coauthVersionMax="47" xr10:uidLastSave="{00000000-0000-0000-0000-000000000000}"/>
  <bookViews>
    <workbookView xWindow="-120" yWindow="-120" windowWidth="29040" windowHeight="17520" xr2:uid="{00000000-000D-0000-FFFF-FFFF00000000}"/>
  </bookViews>
  <sheets>
    <sheet name="prices, returns, correlations" sheetId="1" r:id="rId1"/>
    <sheet name="frontiers, weights, CALs" sheetId="4"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8" i="4" l="1"/>
  <c r="K538" i="4"/>
  <c r="J538" i="4"/>
  <c r="H538" i="4"/>
  <c r="D538" i="4"/>
  <c r="B538" i="4"/>
  <c r="L537" i="4"/>
  <c r="K537" i="4"/>
  <c r="J537" i="4"/>
  <c r="H537" i="4"/>
  <c r="D537" i="4"/>
  <c r="C537" i="4" s="1"/>
  <c r="B537" i="4"/>
  <c r="L536" i="4"/>
  <c r="K536" i="4"/>
  <c r="I536" i="4" s="1"/>
  <c r="J536" i="4"/>
  <c r="H536" i="4"/>
  <c r="D536" i="4"/>
  <c r="B536" i="4"/>
  <c r="L535" i="4"/>
  <c r="K535" i="4"/>
  <c r="J535" i="4"/>
  <c r="H535" i="4"/>
  <c r="D535" i="4"/>
  <c r="C535" i="4" s="1"/>
  <c r="B535" i="4"/>
  <c r="L534" i="4"/>
  <c r="K534" i="4"/>
  <c r="J534" i="4"/>
  <c r="H534" i="4"/>
  <c r="I534" i="4" s="1"/>
  <c r="D534" i="4"/>
  <c r="B534" i="4"/>
  <c r="L533" i="4"/>
  <c r="K533" i="4"/>
  <c r="J533" i="4"/>
  <c r="H533" i="4"/>
  <c r="D533" i="4"/>
  <c r="B533" i="4"/>
  <c r="L532" i="4"/>
  <c r="K532" i="4"/>
  <c r="I532" i="4" s="1"/>
  <c r="J532" i="4"/>
  <c r="H532" i="4"/>
  <c r="D532" i="4"/>
  <c r="B532" i="4"/>
  <c r="L531" i="4"/>
  <c r="K531" i="4"/>
  <c r="J531" i="4"/>
  <c r="H531" i="4"/>
  <c r="D531" i="4"/>
  <c r="C531" i="4" s="1"/>
  <c r="B531" i="4"/>
  <c r="L530" i="4"/>
  <c r="K530" i="4"/>
  <c r="J530" i="4"/>
  <c r="H530" i="4"/>
  <c r="I530" i="4" s="1"/>
  <c r="D530" i="4"/>
  <c r="B530" i="4"/>
  <c r="L529" i="4"/>
  <c r="K529" i="4"/>
  <c r="J529" i="4"/>
  <c r="H529" i="4"/>
  <c r="I529" i="4" s="1"/>
  <c r="D529" i="4"/>
  <c r="B529" i="4"/>
  <c r="L528" i="4"/>
  <c r="K528" i="4"/>
  <c r="J528" i="4"/>
  <c r="H528" i="4"/>
  <c r="I528" i="4" s="1"/>
  <c r="D528" i="4"/>
  <c r="B528" i="4"/>
  <c r="L527" i="4"/>
  <c r="K527" i="4"/>
  <c r="J527" i="4"/>
  <c r="H527" i="4"/>
  <c r="D527" i="4"/>
  <c r="B527" i="4"/>
  <c r="L526" i="4"/>
  <c r="K526" i="4"/>
  <c r="J526" i="4"/>
  <c r="H526" i="4"/>
  <c r="I526" i="4" s="1"/>
  <c r="D526" i="4"/>
  <c r="B526" i="4"/>
  <c r="L525" i="4"/>
  <c r="K525" i="4"/>
  <c r="J525" i="4"/>
  <c r="H525" i="4"/>
  <c r="D525" i="4"/>
  <c r="B525" i="4"/>
  <c r="L524" i="4"/>
  <c r="K524" i="4"/>
  <c r="J524" i="4"/>
  <c r="I524" i="4"/>
  <c r="H524" i="4"/>
  <c r="D524" i="4"/>
  <c r="B524" i="4"/>
  <c r="L523" i="4"/>
  <c r="K523" i="4"/>
  <c r="J523" i="4"/>
  <c r="H523" i="4"/>
  <c r="I523" i="4" s="1"/>
  <c r="D523" i="4"/>
  <c r="B523" i="4"/>
  <c r="L522" i="4"/>
  <c r="K522" i="4"/>
  <c r="J522" i="4"/>
  <c r="I522" i="4" s="1"/>
  <c r="H522" i="4"/>
  <c r="D522" i="4"/>
  <c r="B522" i="4"/>
  <c r="L521" i="4"/>
  <c r="K521" i="4"/>
  <c r="J521" i="4"/>
  <c r="H521" i="4"/>
  <c r="D521" i="4"/>
  <c r="B521" i="4"/>
  <c r="L520" i="4"/>
  <c r="K520" i="4"/>
  <c r="I520" i="4" s="1"/>
  <c r="J520" i="4"/>
  <c r="H520" i="4"/>
  <c r="D520" i="4"/>
  <c r="B520" i="4"/>
  <c r="L519" i="4"/>
  <c r="K519" i="4"/>
  <c r="J519" i="4"/>
  <c r="H519" i="4"/>
  <c r="D519" i="4"/>
  <c r="B519" i="4"/>
  <c r="L518" i="4"/>
  <c r="K518" i="4"/>
  <c r="J518" i="4"/>
  <c r="H518" i="4"/>
  <c r="I518" i="4" s="1"/>
  <c r="D518" i="4"/>
  <c r="B518" i="4"/>
  <c r="L517" i="4"/>
  <c r="K517" i="4"/>
  <c r="J517" i="4"/>
  <c r="H517" i="4"/>
  <c r="D517" i="4"/>
  <c r="B517" i="4"/>
  <c r="L516" i="4"/>
  <c r="K516" i="4"/>
  <c r="I516" i="4" s="1"/>
  <c r="J516" i="4"/>
  <c r="H516" i="4"/>
  <c r="D516" i="4"/>
  <c r="B516" i="4"/>
  <c r="L515" i="4"/>
  <c r="K515" i="4"/>
  <c r="J515" i="4"/>
  <c r="H515" i="4"/>
  <c r="D515" i="4"/>
  <c r="B515" i="4"/>
  <c r="L514" i="4"/>
  <c r="K514" i="4"/>
  <c r="J514" i="4"/>
  <c r="H514" i="4"/>
  <c r="I514" i="4" s="1"/>
  <c r="D514" i="4"/>
  <c r="B514" i="4"/>
  <c r="L513" i="4"/>
  <c r="K513" i="4"/>
  <c r="J513" i="4"/>
  <c r="H513" i="4"/>
  <c r="I513" i="4" s="1"/>
  <c r="D513" i="4"/>
  <c r="B513" i="4"/>
  <c r="L512" i="4"/>
  <c r="K512" i="4"/>
  <c r="J512" i="4"/>
  <c r="H512" i="4"/>
  <c r="I512" i="4" s="1"/>
  <c r="D512" i="4"/>
  <c r="B512" i="4"/>
  <c r="L511" i="4"/>
  <c r="K511" i="4"/>
  <c r="J511" i="4"/>
  <c r="H511" i="4"/>
  <c r="D511" i="4"/>
  <c r="B511" i="4"/>
  <c r="L510" i="4"/>
  <c r="K510" i="4"/>
  <c r="J510" i="4"/>
  <c r="H510" i="4"/>
  <c r="I510" i="4" s="1"/>
  <c r="D510" i="4"/>
  <c r="B510" i="4"/>
  <c r="C510" i="4" s="1"/>
  <c r="L509" i="4"/>
  <c r="K509" i="4"/>
  <c r="J509" i="4"/>
  <c r="H509" i="4"/>
  <c r="D509" i="4"/>
  <c r="B509" i="4"/>
  <c r="L508" i="4"/>
  <c r="K508" i="4"/>
  <c r="J508" i="4"/>
  <c r="H508" i="4"/>
  <c r="D508" i="4"/>
  <c r="B508" i="4"/>
  <c r="C508" i="4" s="1"/>
  <c r="L507" i="4"/>
  <c r="K507" i="4"/>
  <c r="J507" i="4"/>
  <c r="H507" i="4"/>
  <c r="D507" i="4"/>
  <c r="B507" i="4"/>
  <c r="L506" i="4"/>
  <c r="K506" i="4"/>
  <c r="J506" i="4"/>
  <c r="H506" i="4"/>
  <c r="I506" i="4" s="1"/>
  <c r="D506" i="4"/>
  <c r="C506" i="4"/>
  <c r="B506" i="4"/>
  <c r="L505" i="4"/>
  <c r="K505" i="4"/>
  <c r="J505" i="4"/>
  <c r="H505" i="4"/>
  <c r="I505" i="4" s="1"/>
  <c r="D505" i="4"/>
  <c r="B505" i="4"/>
  <c r="L504" i="4"/>
  <c r="I504" i="4" s="1"/>
  <c r="K504" i="4"/>
  <c r="J504" i="4"/>
  <c r="H504" i="4"/>
  <c r="D504" i="4"/>
  <c r="C504" i="4"/>
  <c r="B504" i="4"/>
  <c r="L503" i="4"/>
  <c r="K503" i="4"/>
  <c r="J503" i="4"/>
  <c r="H503" i="4"/>
  <c r="D503" i="4"/>
  <c r="B503" i="4"/>
  <c r="L502" i="4"/>
  <c r="K502" i="4"/>
  <c r="J502" i="4"/>
  <c r="I502" i="4" s="1"/>
  <c r="H502" i="4"/>
  <c r="D502" i="4"/>
  <c r="B502" i="4"/>
  <c r="C502" i="4" s="1"/>
  <c r="L501" i="4"/>
  <c r="K501" i="4"/>
  <c r="J501" i="4"/>
  <c r="H501" i="4"/>
  <c r="D501" i="4"/>
  <c r="B501" i="4"/>
  <c r="L500" i="4"/>
  <c r="K500" i="4"/>
  <c r="J500" i="4"/>
  <c r="H500" i="4"/>
  <c r="I500" i="4" s="1"/>
  <c r="D500" i="4"/>
  <c r="B500" i="4"/>
  <c r="C500" i="4" s="1"/>
  <c r="L499" i="4"/>
  <c r="K499" i="4"/>
  <c r="J499" i="4"/>
  <c r="H499" i="4"/>
  <c r="D499" i="4"/>
  <c r="B499" i="4"/>
  <c r="L498" i="4"/>
  <c r="K498" i="4"/>
  <c r="J498" i="4"/>
  <c r="H498" i="4"/>
  <c r="I498" i="4" s="1"/>
  <c r="D498" i="4"/>
  <c r="C498" i="4"/>
  <c r="B498" i="4"/>
  <c r="L497" i="4"/>
  <c r="K497" i="4"/>
  <c r="J497" i="4"/>
  <c r="H497" i="4"/>
  <c r="I497" i="4" s="1"/>
  <c r="D497" i="4"/>
  <c r="B497" i="4"/>
  <c r="L496" i="4"/>
  <c r="K496" i="4"/>
  <c r="J496" i="4"/>
  <c r="H496" i="4"/>
  <c r="I496" i="4" s="1"/>
  <c r="D496" i="4"/>
  <c r="C496" i="4"/>
  <c r="B496" i="4"/>
  <c r="L495" i="4"/>
  <c r="K495" i="4"/>
  <c r="J495" i="4"/>
  <c r="H495" i="4"/>
  <c r="D495" i="4"/>
  <c r="B495" i="4"/>
  <c r="L494" i="4"/>
  <c r="K494" i="4"/>
  <c r="J494" i="4"/>
  <c r="H494" i="4"/>
  <c r="D494" i="4"/>
  <c r="B494" i="4"/>
  <c r="C494" i="4" s="1"/>
  <c r="L493" i="4"/>
  <c r="K493" i="4"/>
  <c r="J493" i="4"/>
  <c r="H493" i="4"/>
  <c r="D493" i="4"/>
  <c r="B493" i="4"/>
  <c r="L492" i="4"/>
  <c r="K492" i="4"/>
  <c r="J492" i="4"/>
  <c r="H492" i="4"/>
  <c r="I492" i="4" s="1"/>
  <c r="D492" i="4"/>
  <c r="B492" i="4"/>
  <c r="C492" i="4" s="1"/>
  <c r="L491" i="4"/>
  <c r="K491" i="4"/>
  <c r="J491" i="4"/>
  <c r="H491" i="4"/>
  <c r="D491" i="4"/>
  <c r="B491" i="4"/>
  <c r="L490" i="4"/>
  <c r="K490" i="4"/>
  <c r="J490" i="4"/>
  <c r="H490" i="4"/>
  <c r="I490" i="4" s="1"/>
  <c r="D490" i="4"/>
  <c r="C490" i="4"/>
  <c r="B490" i="4"/>
  <c r="L489" i="4"/>
  <c r="K489" i="4"/>
  <c r="J489" i="4"/>
  <c r="H489" i="4"/>
  <c r="I489" i="4" s="1"/>
  <c r="D489" i="4"/>
  <c r="B489" i="4"/>
  <c r="L488" i="4"/>
  <c r="K488" i="4"/>
  <c r="J488" i="4"/>
  <c r="H488" i="4"/>
  <c r="I488" i="4" s="1"/>
  <c r="D488" i="4"/>
  <c r="C488" i="4"/>
  <c r="B488" i="4"/>
  <c r="L487" i="4"/>
  <c r="K487" i="4"/>
  <c r="J487" i="4"/>
  <c r="H487" i="4"/>
  <c r="D487" i="4"/>
  <c r="B487" i="4"/>
  <c r="L486" i="4"/>
  <c r="K486" i="4"/>
  <c r="J486" i="4"/>
  <c r="H486" i="4"/>
  <c r="D486" i="4"/>
  <c r="B486" i="4"/>
  <c r="C486" i="4" s="1"/>
  <c r="L485" i="4"/>
  <c r="K485" i="4"/>
  <c r="J485" i="4"/>
  <c r="H485" i="4"/>
  <c r="D485" i="4"/>
  <c r="B485" i="4"/>
  <c r="L484" i="4"/>
  <c r="K484" i="4"/>
  <c r="J484" i="4"/>
  <c r="H484" i="4"/>
  <c r="D484" i="4"/>
  <c r="C484" i="4"/>
  <c r="B484" i="4"/>
  <c r="L483" i="4"/>
  <c r="K483" i="4"/>
  <c r="J483" i="4"/>
  <c r="H483" i="4"/>
  <c r="D483" i="4"/>
  <c r="B483" i="4"/>
  <c r="L482" i="4"/>
  <c r="K482" i="4"/>
  <c r="J482" i="4"/>
  <c r="H482" i="4"/>
  <c r="I482" i="4" s="1"/>
  <c r="D482" i="4"/>
  <c r="C482" i="4"/>
  <c r="B482" i="4"/>
  <c r="L481" i="4"/>
  <c r="K481" i="4"/>
  <c r="J481" i="4"/>
  <c r="H481" i="4"/>
  <c r="I481" i="4" s="1"/>
  <c r="D481" i="4"/>
  <c r="B481" i="4"/>
  <c r="L480" i="4"/>
  <c r="K480" i="4"/>
  <c r="J480" i="4"/>
  <c r="H480" i="4"/>
  <c r="I480" i="4" s="1"/>
  <c r="D480" i="4"/>
  <c r="C480" i="4"/>
  <c r="B480" i="4"/>
  <c r="L479" i="4"/>
  <c r="K479" i="4"/>
  <c r="J479" i="4"/>
  <c r="H479" i="4"/>
  <c r="D479" i="4"/>
  <c r="B479" i="4"/>
  <c r="L478" i="4"/>
  <c r="K478" i="4"/>
  <c r="J478" i="4"/>
  <c r="H478" i="4"/>
  <c r="I478" i="4" s="1"/>
  <c r="D478" i="4"/>
  <c r="B478" i="4"/>
  <c r="C478" i="4" s="1"/>
  <c r="L477" i="4"/>
  <c r="K477" i="4"/>
  <c r="J477" i="4"/>
  <c r="H477" i="4"/>
  <c r="D477" i="4"/>
  <c r="B477" i="4"/>
  <c r="L476" i="4"/>
  <c r="K476" i="4"/>
  <c r="J476" i="4"/>
  <c r="H476" i="4"/>
  <c r="D476" i="4"/>
  <c r="C476" i="4"/>
  <c r="B476" i="4"/>
  <c r="L475" i="4"/>
  <c r="K475" i="4"/>
  <c r="J475" i="4"/>
  <c r="H475" i="4"/>
  <c r="D475" i="4"/>
  <c r="B475" i="4"/>
  <c r="L474" i="4"/>
  <c r="K474" i="4"/>
  <c r="J474" i="4"/>
  <c r="H474" i="4"/>
  <c r="I474" i="4" s="1"/>
  <c r="D474" i="4"/>
  <c r="C474" i="4"/>
  <c r="B474" i="4"/>
  <c r="L473" i="4"/>
  <c r="K473" i="4"/>
  <c r="J473" i="4"/>
  <c r="H473" i="4"/>
  <c r="D473" i="4"/>
  <c r="B473" i="4"/>
  <c r="L472" i="4"/>
  <c r="K472" i="4"/>
  <c r="J472" i="4"/>
  <c r="H472" i="4"/>
  <c r="I472" i="4" s="1"/>
  <c r="D472" i="4"/>
  <c r="C472" i="4"/>
  <c r="B472" i="4"/>
  <c r="L471" i="4"/>
  <c r="K471" i="4"/>
  <c r="J471" i="4"/>
  <c r="H471" i="4"/>
  <c r="D471" i="4"/>
  <c r="B471" i="4"/>
  <c r="L470" i="4"/>
  <c r="K470" i="4"/>
  <c r="J470" i="4"/>
  <c r="H470" i="4"/>
  <c r="D470" i="4"/>
  <c r="B470" i="4"/>
  <c r="L469" i="4"/>
  <c r="K469" i="4"/>
  <c r="J469" i="4"/>
  <c r="H469" i="4"/>
  <c r="D469" i="4"/>
  <c r="B469" i="4"/>
  <c r="C469" i="4" s="1"/>
  <c r="L468" i="4"/>
  <c r="K468" i="4"/>
  <c r="J468" i="4"/>
  <c r="H468" i="4"/>
  <c r="D468" i="4"/>
  <c r="B468" i="4"/>
  <c r="L467" i="4"/>
  <c r="K467" i="4"/>
  <c r="J467" i="4"/>
  <c r="H467" i="4"/>
  <c r="D467" i="4"/>
  <c r="B467" i="4"/>
  <c r="C467" i="4" s="1"/>
  <c r="L466" i="4"/>
  <c r="K466" i="4"/>
  <c r="I466" i="4" s="1"/>
  <c r="J466" i="4"/>
  <c r="H466" i="4"/>
  <c r="D466" i="4"/>
  <c r="B466" i="4"/>
  <c r="L465" i="4"/>
  <c r="K465" i="4"/>
  <c r="J465" i="4"/>
  <c r="H465" i="4"/>
  <c r="D465" i="4"/>
  <c r="B465" i="4"/>
  <c r="L464" i="4"/>
  <c r="K464" i="4"/>
  <c r="J464" i="4"/>
  <c r="H464" i="4"/>
  <c r="D464" i="4"/>
  <c r="B464" i="4"/>
  <c r="L463" i="4"/>
  <c r="K463" i="4"/>
  <c r="J463" i="4"/>
  <c r="H463" i="4"/>
  <c r="I463" i="4" s="1"/>
  <c r="D463" i="4"/>
  <c r="B463" i="4"/>
  <c r="C463" i="4" s="1"/>
  <c r="L462" i="4"/>
  <c r="K462" i="4"/>
  <c r="J462" i="4"/>
  <c r="H462" i="4"/>
  <c r="D462" i="4"/>
  <c r="B462" i="4"/>
  <c r="L461" i="4"/>
  <c r="K461" i="4"/>
  <c r="J461" i="4"/>
  <c r="H461" i="4"/>
  <c r="D461" i="4"/>
  <c r="C461" i="4" s="1"/>
  <c r="B461" i="4"/>
  <c r="L460" i="4"/>
  <c r="K460" i="4"/>
  <c r="J460" i="4"/>
  <c r="H460" i="4"/>
  <c r="D460" i="4"/>
  <c r="B460" i="4"/>
  <c r="L459" i="4"/>
  <c r="K459" i="4"/>
  <c r="J459" i="4"/>
  <c r="H459" i="4"/>
  <c r="I459" i="4" s="1"/>
  <c r="D459" i="4"/>
  <c r="C459" i="4"/>
  <c r="B459" i="4"/>
  <c r="L458" i="4"/>
  <c r="K458" i="4"/>
  <c r="J458" i="4"/>
  <c r="H458" i="4"/>
  <c r="D458" i="4"/>
  <c r="B458" i="4"/>
  <c r="L457" i="4"/>
  <c r="K457" i="4"/>
  <c r="J457" i="4"/>
  <c r="H457" i="4"/>
  <c r="D457" i="4"/>
  <c r="B457" i="4"/>
  <c r="L456" i="4"/>
  <c r="K456" i="4"/>
  <c r="J456" i="4"/>
  <c r="H456" i="4"/>
  <c r="D456" i="4"/>
  <c r="B456" i="4"/>
  <c r="L455" i="4"/>
  <c r="K455" i="4"/>
  <c r="J455" i="4"/>
  <c r="H455" i="4"/>
  <c r="D455" i="4"/>
  <c r="B455" i="4"/>
  <c r="C455" i="4" s="1"/>
  <c r="L454" i="4"/>
  <c r="K454" i="4"/>
  <c r="J454" i="4"/>
  <c r="H454" i="4"/>
  <c r="D454" i="4"/>
  <c r="B454" i="4"/>
  <c r="C454" i="4" s="1"/>
  <c r="L453" i="4"/>
  <c r="K453" i="4"/>
  <c r="J453" i="4"/>
  <c r="H453" i="4"/>
  <c r="D453" i="4"/>
  <c r="C453" i="4"/>
  <c r="B453" i="4"/>
  <c r="L452" i="4"/>
  <c r="K452" i="4"/>
  <c r="J452" i="4"/>
  <c r="H452" i="4"/>
  <c r="D452" i="4"/>
  <c r="B452" i="4"/>
  <c r="C452" i="4" s="1"/>
  <c r="L451" i="4"/>
  <c r="K451" i="4"/>
  <c r="J451" i="4"/>
  <c r="H451" i="4"/>
  <c r="D451" i="4"/>
  <c r="B451" i="4"/>
  <c r="C451" i="4" s="1"/>
  <c r="L450" i="4"/>
  <c r="K450" i="4"/>
  <c r="J450" i="4"/>
  <c r="H450" i="4"/>
  <c r="D450" i="4"/>
  <c r="B450" i="4"/>
  <c r="C450" i="4" s="1"/>
  <c r="L449" i="4"/>
  <c r="K449" i="4"/>
  <c r="J449" i="4"/>
  <c r="H449" i="4"/>
  <c r="I449" i="4" s="1"/>
  <c r="D449" i="4"/>
  <c r="C449" i="4"/>
  <c r="B449" i="4"/>
  <c r="L448" i="4"/>
  <c r="K448" i="4"/>
  <c r="J448" i="4"/>
  <c r="H448" i="4"/>
  <c r="D448" i="4"/>
  <c r="B448" i="4"/>
  <c r="L447" i="4"/>
  <c r="K447" i="4"/>
  <c r="J447" i="4"/>
  <c r="H447" i="4"/>
  <c r="D447" i="4"/>
  <c r="B447" i="4"/>
  <c r="C447" i="4" s="1"/>
  <c r="L446" i="4"/>
  <c r="K446" i="4"/>
  <c r="J446" i="4"/>
  <c r="H446" i="4"/>
  <c r="D446" i="4"/>
  <c r="B446" i="4"/>
  <c r="L445" i="4"/>
  <c r="K445" i="4"/>
  <c r="J445" i="4"/>
  <c r="H445" i="4"/>
  <c r="D445" i="4"/>
  <c r="C445" i="4"/>
  <c r="B445" i="4"/>
  <c r="L444" i="4"/>
  <c r="K444" i="4"/>
  <c r="J444" i="4"/>
  <c r="H444" i="4"/>
  <c r="D444" i="4"/>
  <c r="B444" i="4"/>
  <c r="L443" i="4"/>
  <c r="K443" i="4"/>
  <c r="J443" i="4"/>
  <c r="H443" i="4"/>
  <c r="I443" i="4" s="1"/>
  <c r="D443" i="4"/>
  <c r="B443" i="4"/>
  <c r="L442" i="4"/>
  <c r="K442" i="4"/>
  <c r="J442" i="4"/>
  <c r="H442" i="4"/>
  <c r="D442" i="4"/>
  <c r="B442" i="4"/>
  <c r="C442" i="4" s="1"/>
  <c r="L441" i="4"/>
  <c r="K441" i="4"/>
  <c r="J441" i="4"/>
  <c r="H441" i="4"/>
  <c r="D441" i="4"/>
  <c r="B441" i="4"/>
  <c r="C441" i="4" s="1"/>
  <c r="L440" i="4"/>
  <c r="K440" i="4"/>
  <c r="J440" i="4"/>
  <c r="H440" i="4"/>
  <c r="D440" i="4"/>
  <c r="B440" i="4"/>
  <c r="L439" i="4"/>
  <c r="K439" i="4"/>
  <c r="J439" i="4"/>
  <c r="H439" i="4"/>
  <c r="D439" i="4"/>
  <c r="B439" i="4"/>
  <c r="C439" i="4" s="1"/>
  <c r="L438" i="4"/>
  <c r="K438" i="4"/>
  <c r="J438" i="4"/>
  <c r="H438" i="4"/>
  <c r="D438" i="4"/>
  <c r="B438" i="4"/>
  <c r="C438" i="4" s="1"/>
  <c r="L437" i="4"/>
  <c r="K437" i="4"/>
  <c r="J437" i="4"/>
  <c r="H437" i="4"/>
  <c r="D437" i="4"/>
  <c r="C437" i="4"/>
  <c r="B437" i="4"/>
  <c r="L436" i="4"/>
  <c r="K436" i="4"/>
  <c r="J436" i="4"/>
  <c r="H436" i="4"/>
  <c r="D436" i="4"/>
  <c r="B436" i="4"/>
  <c r="C436" i="4" s="1"/>
  <c r="L435" i="4"/>
  <c r="K435" i="4"/>
  <c r="J435" i="4"/>
  <c r="H435" i="4"/>
  <c r="D435" i="4"/>
  <c r="B435" i="4"/>
  <c r="C435" i="4" s="1"/>
  <c r="L434" i="4"/>
  <c r="K434" i="4"/>
  <c r="J434" i="4"/>
  <c r="H434" i="4"/>
  <c r="D434" i="4"/>
  <c r="B434" i="4"/>
  <c r="C434" i="4" s="1"/>
  <c r="L433" i="4"/>
  <c r="K433" i="4"/>
  <c r="J433" i="4"/>
  <c r="H433" i="4"/>
  <c r="I433" i="4" s="1"/>
  <c r="D433" i="4"/>
  <c r="C433" i="4"/>
  <c r="B433" i="4"/>
  <c r="L432" i="4"/>
  <c r="K432" i="4"/>
  <c r="J432" i="4"/>
  <c r="H432" i="4"/>
  <c r="D432" i="4"/>
  <c r="B432" i="4"/>
  <c r="L431" i="4"/>
  <c r="K431" i="4"/>
  <c r="J431" i="4"/>
  <c r="H431" i="4"/>
  <c r="D431" i="4"/>
  <c r="B431" i="4"/>
  <c r="C431" i="4" s="1"/>
  <c r="L430" i="4"/>
  <c r="K430" i="4"/>
  <c r="J430" i="4"/>
  <c r="H430" i="4"/>
  <c r="D430" i="4"/>
  <c r="B430" i="4"/>
  <c r="L429" i="4"/>
  <c r="K429" i="4"/>
  <c r="J429" i="4"/>
  <c r="H429" i="4"/>
  <c r="D429" i="4"/>
  <c r="C429" i="4"/>
  <c r="B429" i="4"/>
  <c r="L428" i="4"/>
  <c r="K428" i="4"/>
  <c r="J428" i="4"/>
  <c r="H428" i="4"/>
  <c r="D428" i="4"/>
  <c r="B428" i="4"/>
  <c r="L427" i="4"/>
  <c r="K427" i="4"/>
  <c r="J427" i="4"/>
  <c r="H427" i="4"/>
  <c r="I427" i="4" s="1"/>
  <c r="D427" i="4"/>
  <c r="B427" i="4"/>
  <c r="L426" i="4"/>
  <c r="K426" i="4"/>
  <c r="J426" i="4"/>
  <c r="H426" i="4"/>
  <c r="D426" i="4"/>
  <c r="B426" i="4"/>
  <c r="C426" i="4" s="1"/>
  <c r="L425" i="4"/>
  <c r="K425" i="4"/>
  <c r="J425" i="4"/>
  <c r="H425" i="4"/>
  <c r="D425" i="4"/>
  <c r="B425" i="4"/>
  <c r="C425" i="4" s="1"/>
  <c r="L424" i="4"/>
  <c r="K424" i="4"/>
  <c r="J424" i="4"/>
  <c r="H424" i="4"/>
  <c r="D424" i="4"/>
  <c r="B424" i="4"/>
  <c r="L423" i="4"/>
  <c r="K423" i="4"/>
  <c r="J423" i="4"/>
  <c r="H423" i="4"/>
  <c r="D423" i="4"/>
  <c r="B423" i="4"/>
  <c r="C423" i="4" s="1"/>
  <c r="L422" i="4"/>
  <c r="K422" i="4"/>
  <c r="J422" i="4"/>
  <c r="H422" i="4"/>
  <c r="D422" i="4"/>
  <c r="B422" i="4"/>
  <c r="C422" i="4" s="1"/>
  <c r="L421" i="4"/>
  <c r="K421" i="4"/>
  <c r="J421" i="4"/>
  <c r="H421" i="4"/>
  <c r="I421" i="4" s="1"/>
  <c r="D421" i="4"/>
  <c r="C421" i="4"/>
  <c r="B421" i="4"/>
  <c r="L420" i="4"/>
  <c r="K420" i="4"/>
  <c r="J420" i="4"/>
  <c r="H420" i="4"/>
  <c r="D420" i="4"/>
  <c r="B420" i="4"/>
  <c r="C420" i="4" s="1"/>
  <c r="L419" i="4"/>
  <c r="K419" i="4"/>
  <c r="J419" i="4"/>
  <c r="H419" i="4"/>
  <c r="D419" i="4"/>
  <c r="B419" i="4"/>
  <c r="L418" i="4"/>
  <c r="K418" i="4"/>
  <c r="J418" i="4"/>
  <c r="H418" i="4"/>
  <c r="D418" i="4"/>
  <c r="B418" i="4"/>
  <c r="L417" i="4"/>
  <c r="K417" i="4"/>
  <c r="J417" i="4"/>
  <c r="H417" i="4"/>
  <c r="D417" i="4"/>
  <c r="B417" i="4"/>
  <c r="L416" i="4"/>
  <c r="K416" i="4"/>
  <c r="J416" i="4"/>
  <c r="H416" i="4"/>
  <c r="D416" i="4"/>
  <c r="B416" i="4"/>
  <c r="C416" i="4" s="1"/>
  <c r="L415" i="4"/>
  <c r="K415" i="4"/>
  <c r="J415" i="4"/>
  <c r="H415" i="4"/>
  <c r="D415" i="4"/>
  <c r="B415" i="4"/>
  <c r="C415" i="4" s="1"/>
  <c r="L414" i="4"/>
  <c r="K414" i="4"/>
  <c r="J414" i="4"/>
  <c r="H414" i="4"/>
  <c r="D414" i="4"/>
  <c r="B414" i="4"/>
  <c r="C414" i="4" s="1"/>
  <c r="L413" i="4"/>
  <c r="K413" i="4"/>
  <c r="J413" i="4"/>
  <c r="H413" i="4"/>
  <c r="I413" i="4" s="1"/>
  <c r="D413" i="4"/>
  <c r="B413" i="4"/>
  <c r="L412" i="4"/>
  <c r="K412" i="4"/>
  <c r="J412" i="4"/>
  <c r="H412" i="4"/>
  <c r="D412" i="4"/>
  <c r="B412" i="4"/>
  <c r="C412" i="4" s="1"/>
  <c r="L411" i="4"/>
  <c r="K411" i="4"/>
  <c r="J411" i="4"/>
  <c r="H411" i="4"/>
  <c r="D411" i="4"/>
  <c r="B411" i="4"/>
  <c r="C411" i="4" s="1"/>
  <c r="L410" i="4"/>
  <c r="K410" i="4"/>
  <c r="J410" i="4"/>
  <c r="H410" i="4"/>
  <c r="D410" i="4"/>
  <c r="B410" i="4"/>
  <c r="L409" i="4"/>
  <c r="K409" i="4"/>
  <c r="J409" i="4"/>
  <c r="H409" i="4"/>
  <c r="D409" i="4"/>
  <c r="B409" i="4"/>
  <c r="C409" i="4" s="1"/>
  <c r="L408" i="4"/>
  <c r="K408" i="4"/>
  <c r="J408" i="4"/>
  <c r="H408" i="4"/>
  <c r="D408" i="4"/>
  <c r="C408" i="4"/>
  <c r="B408" i="4"/>
  <c r="L407" i="4"/>
  <c r="K407" i="4"/>
  <c r="J407" i="4"/>
  <c r="H407" i="4"/>
  <c r="D407" i="4"/>
  <c r="B407" i="4"/>
  <c r="L406" i="4"/>
  <c r="K406" i="4"/>
  <c r="J406" i="4"/>
  <c r="H406" i="4"/>
  <c r="D406" i="4"/>
  <c r="B406" i="4"/>
  <c r="L405" i="4"/>
  <c r="K405" i="4"/>
  <c r="J405" i="4"/>
  <c r="H405" i="4"/>
  <c r="D405" i="4"/>
  <c r="C405" i="4" s="1"/>
  <c r="B405" i="4"/>
  <c r="L404" i="4"/>
  <c r="K404" i="4"/>
  <c r="J404" i="4"/>
  <c r="H404" i="4"/>
  <c r="D404" i="4"/>
  <c r="B404" i="4"/>
  <c r="C404" i="4" s="1"/>
  <c r="L403" i="4"/>
  <c r="K403" i="4"/>
  <c r="J403" i="4"/>
  <c r="H403" i="4"/>
  <c r="D403" i="4"/>
  <c r="B403" i="4"/>
  <c r="L402" i="4"/>
  <c r="K402" i="4"/>
  <c r="J402" i="4"/>
  <c r="H402" i="4"/>
  <c r="D402" i="4"/>
  <c r="B402" i="4"/>
  <c r="L401" i="4"/>
  <c r="K401" i="4"/>
  <c r="J401" i="4"/>
  <c r="H401" i="4"/>
  <c r="D401" i="4"/>
  <c r="B401" i="4"/>
  <c r="C401" i="4" s="1"/>
  <c r="L400" i="4"/>
  <c r="K400" i="4"/>
  <c r="J400" i="4"/>
  <c r="H400" i="4"/>
  <c r="D400" i="4"/>
  <c r="B400" i="4"/>
  <c r="L399" i="4"/>
  <c r="K399" i="4"/>
  <c r="J399" i="4"/>
  <c r="H399" i="4"/>
  <c r="D399" i="4"/>
  <c r="B399" i="4"/>
  <c r="L398" i="4"/>
  <c r="K398" i="4"/>
  <c r="J398" i="4"/>
  <c r="H398" i="4"/>
  <c r="I398" i="4" s="1"/>
  <c r="D398" i="4"/>
  <c r="C398" i="4"/>
  <c r="B398" i="4"/>
  <c r="L397" i="4"/>
  <c r="K397" i="4"/>
  <c r="J397" i="4"/>
  <c r="H397" i="4"/>
  <c r="D397" i="4"/>
  <c r="B397" i="4"/>
  <c r="C397" i="4" s="1"/>
  <c r="L396" i="4"/>
  <c r="K396" i="4"/>
  <c r="J396" i="4"/>
  <c r="H396" i="4"/>
  <c r="D396" i="4"/>
  <c r="C396" i="4"/>
  <c r="B396" i="4"/>
  <c r="L395" i="4"/>
  <c r="K395" i="4"/>
  <c r="J395" i="4"/>
  <c r="H395" i="4"/>
  <c r="D395" i="4"/>
  <c r="B395" i="4"/>
  <c r="L394" i="4"/>
  <c r="K394" i="4"/>
  <c r="J394" i="4"/>
  <c r="H394" i="4"/>
  <c r="D394" i="4"/>
  <c r="C394" i="4"/>
  <c r="B394" i="4"/>
  <c r="L393" i="4"/>
  <c r="K393" i="4"/>
  <c r="I393" i="4" s="1"/>
  <c r="J393" i="4"/>
  <c r="H393" i="4"/>
  <c r="D393" i="4"/>
  <c r="C393" i="4"/>
  <c r="B393" i="4"/>
  <c r="L392" i="4"/>
  <c r="K392" i="4"/>
  <c r="J392" i="4"/>
  <c r="H392" i="4"/>
  <c r="D392" i="4"/>
  <c r="C392" i="4" s="1"/>
  <c r="B392" i="4"/>
  <c r="L391" i="4"/>
  <c r="K391" i="4"/>
  <c r="J391" i="4"/>
  <c r="I391" i="4"/>
  <c r="H391" i="4"/>
  <c r="D391" i="4"/>
  <c r="C391" i="4" s="1"/>
  <c r="B391" i="4"/>
  <c r="L390" i="4"/>
  <c r="K390" i="4"/>
  <c r="J390" i="4"/>
  <c r="H390" i="4"/>
  <c r="I390" i="4" s="1"/>
  <c r="D390" i="4"/>
  <c r="B390" i="4"/>
  <c r="L389" i="4"/>
  <c r="K389" i="4"/>
  <c r="J389" i="4"/>
  <c r="H389" i="4"/>
  <c r="I389" i="4" s="1"/>
  <c r="D389" i="4"/>
  <c r="B389" i="4"/>
  <c r="L388" i="4"/>
  <c r="K388" i="4"/>
  <c r="J388" i="4"/>
  <c r="H388" i="4"/>
  <c r="D388" i="4"/>
  <c r="B388" i="4"/>
  <c r="L387" i="4"/>
  <c r="K387" i="4"/>
  <c r="J387" i="4"/>
  <c r="H387" i="4"/>
  <c r="D387" i="4"/>
  <c r="B387" i="4"/>
  <c r="C387" i="4" s="1"/>
  <c r="L386" i="4"/>
  <c r="K386" i="4"/>
  <c r="J386" i="4"/>
  <c r="H386" i="4"/>
  <c r="D386" i="4"/>
  <c r="C386" i="4" s="1"/>
  <c r="B386" i="4"/>
  <c r="L385" i="4"/>
  <c r="K385" i="4"/>
  <c r="J385" i="4"/>
  <c r="I385" i="4"/>
  <c r="H385" i="4"/>
  <c r="D385" i="4"/>
  <c r="C385" i="4" s="1"/>
  <c r="B385" i="4"/>
  <c r="L384" i="4"/>
  <c r="K384" i="4"/>
  <c r="J384" i="4"/>
  <c r="H384" i="4"/>
  <c r="I384" i="4" s="1"/>
  <c r="D384" i="4"/>
  <c r="C384" i="4" s="1"/>
  <c r="B384" i="4"/>
  <c r="L383" i="4"/>
  <c r="K383" i="4"/>
  <c r="J383" i="4"/>
  <c r="I383" i="4"/>
  <c r="H383" i="4"/>
  <c r="D383" i="4"/>
  <c r="C383" i="4" s="1"/>
  <c r="B383" i="4"/>
  <c r="L382" i="4"/>
  <c r="K382" i="4"/>
  <c r="J382" i="4"/>
  <c r="H382" i="4"/>
  <c r="I382" i="4" s="1"/>
  <c r="D382" i="4"/>
  <c r="B382" i="4"/>
  <c r="L381" i="4"/>
  <c r="K381" i="4"/>
  <c r="J381" i="4"/>
  <c r="H381" i="4"/>
  <c r="I381" i="4" s="1"/>
  <c r="D381" i="4"/>
  <c r="B381" i="4"/>
  <c r="L380" i="4"/>
  <c r="K380" i="4"/>
  <c r="J380" i="4"/>
  <c r="H380" i="4"/>
  <c r="I380" i="4" s="1"/>
  <c r="D380" i="4"/>
  <c r="B380" i="4"/>
  <c r="L379" i="4"/>
  <c r="K379" i="4"/>
  <c r="I379" i="4" s="1"/>
  <c r="J379" i="4"/>
  <c r="H379" i="4"/>
  <c r="D379" i="4"/>
  <c r="B379" i="4"/>
  <c r="C379" i="4" s="1"/>
  <c r="L378" i="4"/>
  <c r="K378" i="4"/>
  <c r="J378" i="4"/>
  <c r="H378" i="4"/>
  <c r="D378" i="4"/>
  <c r="B378" i="4"/>
  <c r="L377" i="4"/>
  <c r="K377" i="4"/>
  <c r="I377" i="4" s="1"/>
  <c r="J377" i="4"/>
  <c r="H377" i="4"/>
  <c r="D377" i="4"/>
  <c r="C377" i="4" s="1"/>
  <c r="B377" i="4"/>
  <c r="L376" i="4"/>
  <c r="K376" i="4"/>
  <c r="J376" i="4"/>
  <c r="H376" i="4"/>
  <c r="I376" i="4" s="1"/>
  <c r="D376" i="4"/>
  <c r="C376" i="4" s="1"/>
  <c r="B376" i="4"/>
  <c r="L375" i="4"/>
  <c r="K375" i="4"/>
  <c r="J375" i="4"/>
  <c r="I375" i="4"/>
  <c r="H375" i="4"/>
  <c r="D375" i="4"/>
  <c r="C375" i="4" s="1"/>
  <c r="B375" i="4"/>
  <c r="L374" i="4"/>
  <c r="K374" i="4"/>
  <c r="J374" i="4"/>
  <c r="H374" i="4"/>
  <c r="I374" i="4" s="1"/>
  <c r="D374" i="4"/>
  <c r="B374" i="4"/>
  <c r="L373" i="4"/>
  <c r="K373" i="4"/>
  <c r="J373" i="4"/>
  <c r="H373" i="4"/>
  <c r="I373" i="4" s="1"/>
  <c r="D373" i="4"/>
  <c r="B373" i="4"/>
  <c r="C373" i="4" s="1"/>
  <c r="L372" i="4"/>
  <c r="K372" i="4"/>
  <c r="J372" i="4"/>
  <c r="H372" i="4"/>
  <c r="I372" i="4" s="1"/>
  <c r="D372" i="4"/>
  <c r="B372" i="4"/>
  <c r="L371" i="4"/>
  <c r="K371" i="4"/>
  <c r="I371" i="4" s="1"/>
  <c r="J371" i="4"/>
  <c r="H371" i="4"/>
  <c r="D371" i="4"/>
  <c r="B371" i="4"/>
  <c r="C371" i="4" s="1"/>
  <c r="L370" i="4"/>
  <c r="K370" i="4"/>
  <c r="J370" i="4"/>
  <c r="H370" i="4"/>
  <c r="D370" i="4"/>
  <c r="C370" i="4" s="1"/>
  <c r="B370" i="4"/>
  <c r="L369" i="4"/>
  <c r="K369" i="4"/>
  <c r="I369" i="4" s="1"/>
  <c r="J369" i="4"/>
  <c r="H369" i="4"/>
  <c r="D369" i="4"/>
  <c r="C369" i="4" s="1"/>
  <c r="B369" i="4"/>
  <c r="L368" i="4"/>
  <c r="K368" i="4"/>
  <c r="J368" i="4"/>
  <c r="H368" i="4"/>
  <c r="D368" i="4"/>
  <c r="B368" i="4"/>
  <c r="L367" i="4"/>
  <c r="K367" i="4"/>
  <c r="J367" i="4"/>
  <c r="I367" i="4"/>
  <c r="H367" i="4"/>
  <c r="D367" i="4"/>
  <c r="B367" i="4"/>
  <c r="L366" i="4"/>
  <c r="K366" i="4"/>
  <c r="J366" i="4"/>
  <c r="H366" i="4"/>
  <c r="I366" i="4" s="1"/>
  <c r="D366" i="4"/>
  <c r="B366" i="4"/>
  <c r="L365" i="4"/>
  <c r="K365" i="4"/>
  <c r="J365" i="4"/>
  <c r="H365" i="4"/>
  <c r="I365" i="4" s="1"/>
  <c r="D365" i="4"/>
  <c r="B365" i="4"/>
  <c r="C365" i="4" s="1"/>
  <c r="L364" i="4"/>
  <c r="K364" i="4"/>
  <c r="J364" i="4"/>
  <c r="H364" i="4"/>
  <c r="I364" i="4" s="1"/>
  <c r="D364" i="4"/>
  <c r="B364" i="4"/>
  <c r="L363" i="4"/>
  <c r="K363" i="4"/>
  <c r="J363" i="4"/>
  <c r="H363" i="4"/>
  <c r="D363" i="4"/>
  <c r="B363" i="4"/>
  <c r="C363" i="4" s="1"/>
  <c r="L362" i="4"/>
  <c r="K362" i="4"/>
  <c r="J362" i="4"/>
  <c r="H362" i="4"/>
  <c r="D362" i="4"/>
  <c r="B362" i="4"/>
  <c r="L361" i="4"/>
  <c r="K361" i="4"/>
  <c r="J361" i="4"/>
  <c r="I361" i="4"/>
  <c r="H361" i="4"/>
  <c r="D361" i="4"/>
  <c r="C361" i="4"/>
  <c r="B361" i="4"/>
  <c r="L360" i="4"/>
  <c r="K360" i="4"/>
  <c r="J360" i="4"/>
  <c r="H360" i="4"/>
  <c r="I360" i="4" s="1"/>
  <c r="D360" i="4"/>
  <c r="C360" i="4" s="1"/>
  <c r="B360" i="4"/>
  <c r="L359" i="4"/>
  <c r="K359" i="4"/>
  <c r="J359" i="4"/>
  <c r="I359" i="4"/>
  <c r="H359" i="4"/>
  <c r="D359" i="4"/>
  <c r="B359" i="4"/>
  <c r="L358" i="4"/>
  <c r="K358" i="4"/>
  <c r="J358" i="4"/>
  <c r="H358" i="4"/>
  <c r="I358" i="4" s="1"/>
  <c r="D358" i="4"/>
  <c r="B358" i="4"/>
  <c r="L357" i="4"/>
  <c r="K357" i="4"/>
  <c r="J357" i="4"/>
  <c r="H357" i="4"/>
  <c r="I357" i="4" s="1"/>
  <c r="D357" i="4"/>
  <c r="B357" i="4"/>
  <c r="C357" i="4" s="1"/>
  <c r="L356" i="4"/>
  <c r="K356" i="4"/>
  <c r="J356" i="4"/>
  <c r="H356" i="4"/>
  <c r="I356" i="4" s="1"/>
  <c r="D356" i="4"/>
  <c r="B356" i="4"/>
  <c r="L355" i="4"/>
  <c r="K355" i="4"/>
  <c r="J355" i="4"/>
  <c r="H355" i="4"/>
  <c r="D355" i="4"/>
  <c r="B355" i="4"/>
  <c r="C355" i="4" s="1"/>
  <c r="L354" i="4"/>
  <c r="K354" i="4"/>
  <c r="J354" i="4"/>
  <c r="H354" i="4"/>
  <c r="D354" i="4"/>
  <c r="B354" i="4"/>
  <c r="L353" i="4"/>
  <c r="K353" i="4"/>
  <c r="J353" i="4"/>
  <c r="I353" i="4"/>
  <c r="H353" i="4"/>
  <c r="D353" i="4"/>
  <c r="B353" i="4"/>
  <c r="C353" i="4" s="1"/>
  <c r="L352" i="4"/>
  <c r="K352" i="4"/>
  <c r="J352" i="4"/>
  <c r="H352" i="4"/>
  <c r="I352" i="4" s="1"/>
  <c r="D352" i="4"/>
  <c r="B352" i="4"/>
  <c r="L351" i="4"/>
  <c r="K351" i="4"/>
  <c r="J351" i="4"/>
  <c r="I351" i="4"/>
  <c r="H351" i="4"/>
  <c r="D351" i="4"/>
  <c r="B351" i="4"/>
  <c r="C351" i="4" s="1"/>
  <c r="L350" i="4"/>
  <c r="K350" i="4"/>
  <c r="J350" i="4"/>
  <c r="H350" i="4"/>
  <c r="D350" i="4"/>
  <c r="B350" i="4"/>
  <c r="L349" i="4"/>
  <c r="K349" i="4"/>
  <c r="J349" i="4"/>
  <c r="H349" i="4"/>
  <c r="I349" i="4" s="1"/>
  <c r="D349" i="4"/>
  <c r="B349" i="4"/>
  <c r="L348" i="4"/>
  <c r="K348" i="4"/>
  <c r="J348" i="4"/>
  <c r="H348" i="4"/>
  <c r="D348" i="4"/>
  <c r="B348" i="4"/>
  <c r="L347" i="4"/>
  <c r="K347" i="4"/>
  <c r="I347" i="4" s="1"/>
  <c r="J347" i="4"/>
  <c r="H347" i="4"/>
  <c r="D347" i="4"/>
  <c r="B347" i="4"/>
  <c r="C347" i="4" s="1"/>
  <c r="L346" i="4"/>
  <c r="K346" i="4"/>
  <c r="J346" i="4"/>
  <c r="H346" i="4"/>
  <c r="D346" i="4"/>
  <c r="B346" i="4"/>
  <c r="C346" i="4" s="1"/>
  <c r="L345" i="4"/>
  <c r="K345" i="4"/>
  <c r="J345" i="4"/>
  <c r="H345" i="4"/>
  <c r="D345" i="4"/>
  <c r="B345" i="4"/>
  <c r="C345" i="4" s="1"/>
  <c r="L344" i="4"/>
  <c r="K344" i="4"/>
  <c r="J344" i="4"/>
  <c r="H344" i="4"/>
  <c r="D344" i="4"/>
  <c r="C344" i="4" s="1"/>
  <c r="B344" i="4"/>
  <c r="L343" i="4"/>
  <c r="K343" i="4"/>
  <c r="J343" i="4"/>
  <c r="H343" i="4"/>
  <c r="D343" i="4"/>
  <c r="B343" i="4"/>
  <c r="C343" i="4" s="1"/>
  <c r="L342" i="4"/>
  <c r="K342" i="4"/>
  <c r="J342" i="4"/>
  <c r="H342" i="4"/>
  <c r="D342" i="4"/>
  <c r="C342" i="4"/>
  <c r="B342" i="4"/>
  <c r="L341" i="4"/>
  <c r="K341" i="4"/>
  <c r="J341" i="4"/>
  <c r="H341" i="4"/>
  <c r="D341" i="4"/>
  <c r="B341" i="4"/>
  <c r="C341" i="4" s="1"/>
  <c r="L340" i="4"/>
  <c r="K340" i="4"/>
  <c r="J340" i="4"/>
  <c r="H340" i="4"/>
  <c r="D340" i="4"/>
  <c r="B340" i="4"/>
  <c r="L339" i="4"/>
  <c r="K339" i="4"/>
  <c r="J339" i="4"/>
  <c r="H339" i="4"/>
  <c r="D339" i="4"/>
  <c r="B339" i="4"/>
  <c r="C339" i="4" s="1"/>
  <c r="L338" i="4"/>
  <c r="K338" i="4"/>
  <c r="J338" i="4"/>
  <c r="H338" i="4"/>
  <c r="D338" i="4"/>
  <c r="C338" i="4" s="1"/>
  <c r="B338" i="4"/>
  <c r="L337" i="4"/>
  <c r="K337" i="4"/>
  <c r="J337" i="4"/>
  <c r="H337" i="4"/>
  <c r="D337" i="4"/>
  <c r="C337" i="4"/>
  <c r="B337" i="4"/>
  <c r="L336" i="4"/>
  <c r="K336" i="4"/>
  <c r="J336" i="4"/>
  <c r="H336" i="4"/>
  <c r="D336" i="4"/>
  <c r="B336" i="4"/>
  <c r="L335" i="4"/>
  <c r="K335" i="4"/>
  <c r="J335" i="4"/>
  <c r="H335" i="4"/>
  <c r="D335" i="4"/>
  <c r="B335" i="4"/>
  <c r="C335" i="4" s="1"/>
  <c r="L334" i="4"/>
  <c r="K334" i="4"/>
  <c r="J334" i="4"/>
  <c r="H334" i="4"/>
  <c r="D334" i="4"/>
  <c r="C334" i="4"/>
  <c r="B334" i="4"/>
  <c r="L333" i="4"/>
  <c r="K333" i="4"/>
  <c r="J333" i="4"/>
  <c r="H333" i="4"/>
  <c r="D333" i="4"/>
  <c r="B333" i="4"/>
  <c r="L332" i="4"/>
  <c r="K332" i="4"/>
  <c r="J332" i="4"/>
  <c r="H332" i="4"/>
  <c r="D332" i="4"/>
  <c r="B332" i="4"/>
  <c r="C332" i="4" s="1"/>
  <c r="L331" i="4"/>
  <c r="K331" i="4"/>
  <c r="J331" i="4"/>
  <c r="H331" i="4"/>
  <c r="D331" i="4"/>
  <c r="B331" i="4"/>
  <c r="L330" i="4"/>
  <c r="K330" i="4"/>
  <c r="J330" i="4"/>
  <c r="H330" i="4"/>
  <c r="D330" i="4"/>
  <c r="C330" i="4"/>
  <c r="B330" i="4"/>
  <c r="L329" i="4"/>
  <c r="K329" i="4"/>
  <c r="J329" i="4"/>
  <c r="H329" i="4"/>
  <c r="D329" i="4"/>
  <c r="C329" i="4" s="1"/>
  <c r="B329" i="4"/>
  <c r="L328" i="4"/>
  <c r="K328" i="4"/>
  <c r="J328" i="4"/>
  <c r="H328" i="4"/>
  <c r="D328" i="4"/>
  <c r="B328" i="4"/>
  <c r="C328" i="4" s="1"/>
  <c r="L327" i="4"/>
  <c r="K327" i="4"/>
  <c r="J327" i="4"/>
  <c r="H327" i="4"/>
  <c r="D327" i="4"/>
  <c r="B327" i="4"/>
  <c r="L326" i="4"/>
  <c r="K326" i="4"/>
  <c r="J326" i="4"/>
  <c r="H326" i="4"/>
  <c r="D326" i="4"/>
  <c r="C326" i="4"/>
  <c r="B326" i="4"/>
  <c r="L325" i="4"/>
  <c r="K325" i="4"/>
  <c r="J325" i="4"/>
  <c r="H325" i="4"/>
  <c r="D325" i="4"/>
  <c r="C325" i="4" s="1"/>
  <c r="B325" i="4"/>
  <c r="L324" i="4"/>
  <c r="K324" i="4"/>
  <c r="J324" i="4"/>
  <c r="H324" i="4"/>
  <c r="D324" i="4"/>
  <c r="B324" i="4"/>
  <c r="C324" i="4" s="1"/>
  <c r="L323" i="4"/>
  <c r="K323" i="4"/>
  <c r="J323" i="4"/>
  <c r="H323" i="4"/>
  <c r="D323" i="4"/>
  <c r="B323" i="4"/>
  <c r="L322" i="4"/>
  <c r="K322" i="4"/>
  <c r="J322" i="4"/>
  <c r="H322" i="4"/>
  <c r="D322" i="4"/>
  <c r="B322" i="4"/>
  <c r="C322" i="4" s="1"/>
  <c r="L321" i="4"/>
  <c r="K321" i="4"/>
  <c r="J321" i="4"/>
  <c r="H321" i="4"/>
  <c r="D321" i="4"/>
  <c r="B321" i="4"/>
  <c r="C321" i="4" s="1"/>
  <c r="L320" i="4"/>
  <c r="K320" i="4"/>
  <c r="J320" i="4"/>
  <c r="H320" i="4"/>
  <c r="I320" i="4" s="1"/>
  <c r="D320" i="4"/>
  <c r="C320" i="4"/>
  <c r="B320" i="4"/>
  <c r="L319" i="4"/>
  <c r="K319" i="4"/>
  <c r="J319" i="4"/>
  <c r="H319" i="4"/>
  <c r="D319" i="4"/>
  <c r="B319" i="4"/>
  <c r="C319" i="4" s="1"/>
  <c r="L318" i="4"/>
  <c r="K318" i="4"/>
  <c r="J318" i="4"/>
  <c r="H318" i="4"/>
  <c r="D318" i="4"/>
  <c r="C318" i="4"/>
  <c r="B318" i="4"/>
  <c r="L317" i="4"/>
  <c r="K317" i="4"/>
  <c r="J317" i="4"/>
  <c r="H317" i="4"/>
  <c r="D317" i="4"/>
  <c r="B317" i="4"/>
  <c r="C317" i="4" s="1"/>
  <c r="L316" i="4"/>
  <c r="K316" i="4"/>
  <c r="J316" i="4"/>
  <c r="H316" i="4"/>
  <c r="D316" i="4"/>
  <c r="C316" i="4"/>
  <c r="B316" i="4"/>
  <c r="L315" i="4"/>
  <c r="K315" i="4"/>
  <c r="J315" i="4"/>
  <c r="H315" i="4"/>
  <c r="D315" i="4"/>
  <c r="B315" i="4"/>
  <c r="C315" i="4" s="1"/>
  <c r="L314" i="4"/>
  <c r="K314" i="4"/>
  <c r="J314" i="4"/>
  <c r="H314" i="4"/>
  <c r="D314" i="4"/>
  <c r="B314" i="4"/>
  <c r="C314" i="4" s="1"/>
  <c r="L313" i="4"/>
  <c r="K313" i="4"/>
  <c r="J313" i="4"/>
  <c r="H313" i="4"/>
  <c r="D313" i="4"/>
  <c r="B313" i="4"/>
  <c r="C313" i="4" s="1"/>
  <c r="L312" i="4"/>
  <c r="K312" i="4"/>
  <c r="J312" i="4"/>
  <c r="H312" i="4"/>
  <c r="I312" i="4" s="1"/>
  <c r="D312" i="4"/>
  <c r="C312" i="4" s="1"/>
  <c r="B312" i="4"/>
  <c r="L311" i="4"/>
  <c r="K311" i="4"/>
  <c r="J311" i="4"/>
  <c r="H311" i="4"/>
  <c r="D311" i="4"/>
  <c r="C311" i="4" s="1"/>
  <c r="B311" i="4"/>
  <c r="L310" i="4"/>
  <c r="K310" i="4"/>
  <c r="J310" i="4"/>
  <c r="H310" i="4"/>
  <c r="D310" i="4"/>
  <c r="C310" i="4"/>
  <c r="B310" i="4"/>
  <c r="L309" i="4"/>
  <c r="K309" i="4"/>
  <c r="J309" i="4"/>
  <c r="H309" i="4"/>
  <c r="D309" i="4"/>
  <c r="B309" i="4"/>
  <c r="C309" i="4" s="1"/>
  <c r="L308" i="4"/>
  <c r="K308" i="4"/>
  <c r="J308" i="4"/>
  <c r="H308" i="4"/>
  <c r="D308" i="4"/>
  <c r="C308" i="4"/>
  <c r="B308" i="4"/>
  <c r="L307" i="4"/>
  <c r="K307" i="4"/>
  <c r="J307" i="4"/>
  <c r="H307" i="4"/>
  <c r="D307" i="4"/>
  <c r="B307" i="4"/>
  <c r="C307" i="4" s="1"/>
  <c r="L306" i="4"/>
  <c r="K306" i="4"/>
  <c r="J306" i="4"/>
  <c r="H306" i="4"/>
  <c r="D306" i="4"/>
  <c r="B306" i="4"/>
  <c r="C306" i="4" s="1"/>
  <c r="L305" i="4"/>
  <c r="K305" i="4"/>
  <c r="J305" i="4"/>
  <c r="H305" i="4"/>
  <c r="D305" i="4"/>
  <c r="B305" i="4"/>
  <c r="C305" i="4" s="1"/>
  <c r="L304" i="4"/>
  <c r="K304" i="4"/>
  <c r="J304" i="4"/>
  <c r="H304" i="4"/>
  <c r="D304" i="4"/>
  <c r="C304" i="4" s="1"/>
  <c r="B304" i="4"/>
  <c r="L303" i="4"/>
  <c r="K303" i="4"/>
  <c r="J303" i="4"/>
  <c r="H303" i="4"/>
  <c r="D303" i="4"/>
  <c r="C303" i="4" s="1"/>
  <c r="B303" i="4"/>
  <c r="L302" i="4"/>
  <c r="K302" i="4"/>
  <c r="J302" i="4"/>
  <c r="H302" i="4"/>
  <c r="D302" i="4"/>
  <c r="C302" i="4"/>
  <c r="B302" i="4"/>
  <c r="L301" i="4"/>
  <c r="K301" i="4"/>
  <c r="J301" i="4"/>
  <c r="H301" i="4"/>
  <c r="D301" i="4"/>
  <c r="B301" i="4"/>
  <c r="C301" i="4" s="1"/>
  <c r="L300" i="4"/>
  <c r="K300" i="4"/>
  <c r="J300" i="4"/>
  <c r="H300" i="4"/>
  <c r="D300" i="4"/>
  <c r="C300" i="4"/>
  <c r="B300" i="4"/>
  <c r="L299" i="4"/>
  <c r="K299" i="4"/>
  <c r="J299" i="4"/>
  <c r="H299" i="4"/>
  <c r="D299" i="4"/>
  <c r="B299" i="4"/>
  <c r="C299" i="4" s="1"/>
  <c r="L298" i="4"/>
  <c r="K298" i="4"/>
  <c r="J298" i="4"/>
  <c r="H298" i="4"/>
  <c r="D298" i="4"/>
  <c r="B298" i="4"/>
  <c r="C298" i="4" s="1"/>
  <c r="L297" i="4"/>
  <c r="K297" i="4"/>
  <c r="J297" i="4"/>
  <c r="H297" i="4"/>
  <c r="D297" i="4"/>
  <c r="C297" i="4" s="1"/>
  <c r="B297" i="4"/>
  <c r="L296" i="4"/>
  <c r="K296" i="4"/>
  <c r="J296" i="4"/>
  <c r="H296" i="4"/>
  <c r="D296" i="4"/>
  <c r="C296" i="4"/>
  <c r="B296" i="4"/>
  <c r="L295" i="4"/>
  <c r="K295" i="4"/>
  <c r="J295" i="4"/>
  <c r="H295" i="4"/>
  <c r="D295" i="4"/>
  <c r="B295" i="4"/>
  <c r="L294" i="4"/>
  <c r="K294" i="4"/>
  <c r="J294" i="4"/>
  <c r="H294" i="4"/>
  <c r="D294" i="4"/>
  <c r="C294" i="4"/>
  <c r="B294" i="4"/>
  <c r="L293" i="4"/>
  <c r="K293" i="4"/>
  <c r="J293" i="4"/>
  <c r="H293" i="4"/>
  <c r="D293" i="4"/>
  <c r="B293" i="4"/>
  <c r="C293" i="4" s="1"/>
  <c r="L292" i="4"/>
  <c r="K292" i="4"/>
  <c r="J292" i="4"/>
  <c r="H292" i="4"/>
  <c r="D292" i="4"/>
  <c r="C292" i="4"/>
  <c r="B292" i="4"/>
  <c r="L291" i="4"/>
  <c r="K291" i="4"/>
  <c r="J291" i="4"/>
  <c r="H291" i="4"/>
  <c r="D291" i="4"/>
  <c r="B291" i="4"/>
  <c r="C291" i="4" s="1"/>
  <c r="L290" i="4"/>
  <c r="K290" i="4"/>
  <c r="J290" i="4"/>
  <c r="H290" i="4"/>
  <c r="D290" i="4"/>
  <c r="B290" i="4"/>
  <c r="C290" i="4" s="1"/>
  <c r="L289" i="4"/>
  <c r="K289" i="4"/>
  <c r="J289" i="4"/>
  <c r="H289" i="4"/>
  <c r="D289" i="4"/>
  <c r="B289" i="4"/>
  <c r="C289" i="4" s="1"/>
  <c r="L288" i="4"/>
  <c r="K288" i="4"/>
  <c r="J288" i="4"/>
  <c r="H288" i="4"/>
  <c r="D288" i="4"/>
  <c r="C288" i="4" s="1"/>
  <c r="B288" i="4"/>
  <c r="L287" i="4"/>
  <c r="K287" i="4"/>
  <c r="J287" i="4"/>
  <c r="H287" i="4"/>
  <c r="D287" i="4"/>
  <c r="B287" i="4"/>
  <c r="C287" i="4" s="1"/>
  <c r="L286" i="4"/>
  <c r="K286" i="4"/>
  <c r="J286" i="4"/>
  <c r="H286" i="4"/>
  <c r="D286" i="4"/>
  <c r="C286" i="4"/>
  <c r="B286" i="4"/>
  <c r="L285" i="4"/>
  <c r="K285" i="4"/>
  <c r="J285" i="4"/>
  <c r="H285" i="4"/>
  <c r="D285" i="4"/>
  <c r="B285" i="4"/>
  <c r="L284" i="4"/>
  <c r="K284" i="4"/>
  <c r="J284" i="4"/>
  <c r="H284" i="4"/>
  <c r="D284" i="4"/>
  <c r="B284" i="4"/>
  <c r="C284" i="4" s="1"/>
  <c r="L283" i="4"/>
  <c r="K283" i="4"/>
  <c r="J283" i="4"/>
  <c r="H283" i="4"/>
  <c r="D283" i="4"/>
  <c r="B283" i="4"/>
  <c r="L282" i="4"/>
  <c r="K282" i="4"/>
  <c r="J282" i="4"/>
  <c r="H282" i="4"/>
  <c r="D282" i="4"/>
  <c r="C282" i="4" s="1"/>
  <c r="B282" i="4"/>
  <c r="L281" i="4"/>
  <c r="K281" i="4"/>
  <c r="J281" i="4"/>
  <c r="H281" i="4"/>
  <c r="D281" i="4"/>
  <c r="B281" i="4"/>
  <c r="L280" i="4"/>
  <c r="K280" i="4"/>
  <c r="J280" i="4"/>
  <c r="H280" i="4"/>
  <c r="D280" i="4"/>
  <c r="B280" i="4"/>
  <c r="C280" i="4" s="1"/>
  <c r="L279" i="4"/>
  <c r="K279" i="4"/>
  <c r="J279" i="4"/>
  <c r="H279" i="4"/>
  <c r="D279" i="4"/>
  <c r="B279" i="4"/>
  <c r="L278" i="4"/>
  <c r="K278" i="4"/>
  <c r="J278" i="4"/>
  <c r="H278" i="4"/>
  <c r="D278" i="4"/>
  <c r="B278" i="4"/>
  <c r="C278" i="4" s="1"/>
  <c r="L277" i="4"/>
  <c r="K277" i="4"/>
  <c r="J277" i="4"/>
  <c r="H277" i="4"/>
  <c r="D277" i="4"/>
  <c r="C277" i="4" s="1"/>
  <c r="B277" i="4"/>
  <c r="L276" i="4"/>
  <c r="K276" i="4"/>
  <c r="J276" i="4"/>
  <c r="H276" i="4"/>
  <c r="D276" i="4"/>
  <c r="B276" i="4"/>
  <c r="L275" i="4"/>
  <c r="K275" i="4"/>
  <c r="J275" i="4"/>
  <c r="H275" i="4"/>
  <c r="D275" i="4"/>
  <c r="B275" i="4"/>
  <c r="L274" i="4"/>
  <c r="K274" i="4"/>
  <c r="J274" i="4"/>
  <c r="H274" i="4"/>
  <c r="D274" i="4"/>
  <c r="B274" i="4"/>
  <c r="L273" i="4"/>
  <c r="K273" i="4"/>
  <c r="J273" i="4"/>
  <c r="H273" i="4"/>
  <c r="D273" i="4"/>
  <c r="B273" i="4"/>
  <c r="L272" i="4"/>
  <c r="K272" i="4"/>
  <c r="J272" i="4"/>
  <c r="H272" i="4"/>
  <c r="I272" i="4" s="1"/>
  <c r="D272" i="4"/>
  <c r="B272" i="4"/>
  <c r="C272" i="4" s="1"/>
  <c r="L271" i="4"/>
  <c r="K271" i="4"/>
  <c r="J271" i="4"/>
  <c r="H271" i="4"/>
  <c r="D271" i="4"/>
  <c r="B271" i="4"/>
  <c r="L270" i="4"/>
  <c r="K270" i="4"/>
  <c r="J270" i="4"/>
  <c r="H270" i="4"/>
  <c r="I270" i="4" s="1"/>
  <c r="D270" i="4"/>
  <c r="B270" i="4"/>
  <c r="L269" i="4"/>
  <c r="K269" i="4"/>
  <c r="J269" i="4"/>
  <c r="H269" i="4"/>
  <c r="D269" i="4"/>
  <c r="B269" i="4"/>
  <c r="L268" i="4"/>
  <c r="K268" i="4"/>
  <c r="J268" i="4"/>
  <c r="H268" i="4"/>
  <c r="I268" i="4" s="1"/>
  <c r="D268" i="4"/>
  <c r="B268" i="4"/>
  <c r="C268" i="4" s="1"/>
  <c r="L267" i="4"/>
  <c r="K267" i="4"/>
  <c r="J267" i="4"/>
  <c r="H267" i="4"/>
  <c r="D267" i="4"/>
  <c r="B267" i="4"/>
  <c r="L266" i="4"/>
  <c r="K266" i="4"/>
  <c r="J266" i="4"/>
  <c r="I266" i="4"/>
  <c r="H266" i="4"/>
  <c r="D266" i="4"/>
  <c r="B266" i="4"/>
  <c r="L265" i="4"/>
  <c r="K265" i="4"/>
  <c r="J265" i="4"/>
  <c r="H265" i="4"/>
  <c r="I265" i="4" s="1"/>
  <c r="D265" i="4"/>
  <c r="C265" i="4" s="1"/>
  <c r="B265" i="4"/>
  <c r="L264" i="4"/>
  <c r="K264" i="4"/>
  <c r="J264" i="4"/>
  <c r="H264" i="4"/>
  <c r="D264" i="4"/>
  <c r="B264" i="4"/>
  <c r="C264" i="4" s="1"/>
  <c r="L263" i="4"/>
  <c r="K263" i="4"/>
  <c r="J263" i="4"/>
  <c r="H263" i="4"/>
  <c r="D263" i="4"/>
  <c r="B263" i="4"/>
  <c r="L262" i="4"/>
  <c r="K262" i="4"/>
  <c r="J262" i="4"/>
  <c r="I262" i="4"/>
  <c r="H262" i="4"/>
  <c r="D262" i="4"/>
  <c r="B262" i="4"/>
  <c r="L261" i="4"/>
  <c r="K261" i="4"/>
  <c r="J261" i="4"/>
  <c r="H261" i="4"/>
  <c r="D261" i="4"/>
  <c r="C261" i="4" s="1"/>
  <c r="B261" i="4"/>
  <c r="L260" i="4"/>
  <c r="K260" i="4"/>
  <c r="J260" i="4"/>
  <c r="H260" i="4"/>
  <c r="I260" i="4" s="1"/>
  <c r="D260" i="4"/>
  <c r="B260" i="4"/>
  <c r="C260" i="4" s="1"/>
  <c r="L259" i="4"/>
  <c r="K259" i="4"/>
  <c r="J259" i="4"/>
  <c r="H259" i="4"/>
  <c r="I259" i="4" s="1"/>
  <c r="D259" i="4"/>
  <c r="B259" i="4"/>
  <c r="L258" i="4"/>
  <c r="K258" i="4"/>
  <c r="J258" i="4"/>
  <c r="I258" i="4" s="1"/>
  <c r="H258" i="4"/>
  <c r="D258" i="4"/>
  <c r="B258" i="4"/>
  <c r="C258" i="4" s="1"/>
  <c r="L257" i="4"/>
  <c r="K257" i="4"/>
  <c r="J257" i="4"/>
  <c r="H257" i="4"/>
  <c r="D257" i="4"/>
  <c r="C257" i="4" s="1"/>
  <c r="B257" i="4"/>
  <c r="L256" i="4"/>
  <c r="K256" i="4"/>
  <c r="J256" i="4"/>
  <c r="H256" i="4"/>
  <c r="D256" i="4"/>
  <c r="B256" i="4"/>
  <c r="C256" i="4" s="1"/>
  <c r="L255" i="4"/>
  <c r="K255" i="4"/>
  <c r="J255" i="4"/>
  <c r="H255" i="4"/>
  <c r="D255" i="4"/>
  <c r="C255" i="4"/>
  <c r="B255" i="4"/>
  <c r="L254" i="4"/>
  <c r="K254" i="4"/>
  <c r="J254" i="4"/>
  <c r="H254" i="4"/>
  <c r="D254" i="4"/>
  <c r="B254" i="4"/>
  <c r="L253" i="4"/>
  <c r="K253" i="4"/>
  <c r="J253" i="4"/>
  <c r="H253" i="4"/>
  <c r="D253" i="4"/>
  <c r="C253" i="4"/>
  <c r="B253" i="4"/>
  <c r="L252" i="4"/>
  <c r="K252" i="4"/>
  <c r="J252" i="4"/>
  <c r="H252" i="4"/>
  <c r="D252" i="4"/>
  <c r="B252" i="4"/>
  <c r="C252" i="4" s="1"/>
  <c r="L251" i="4"/>
  <c r="K251" i="4"/>
  <c r="J251" i="4"/>
  <c r="H251" i="4"/>
  <c r="D251" i="4"/>
  <c r="B251" i="4"/>
  <c r="C251" i="4" s="1"/>
  <c r="L250" i="4"/>
  <c r="K250" i="4"/>
  <c r="J250" i="4"/>
  <c r="H250" i="4"/>
  <c r="D250" i="4"/>
  <c r="B250" i="4"/>
  <c r="C250" i="4" s="1"/>
  <c r="L249" i="4"/>
  <c r="K249" i="4"/>
  <c r="J249" i="4"/>
  <c r="H249" i="4"/>
  <c r="D249" i="4"/>
  <c r="C249" i="4" s="1"/>
  <c r="B249" i="4"/>
  <c r="L248" i="4"/>
  <c r="K248" i="4"/>
  <c r="J248" i="4"/>
  <c r="H248" i="4"/>
  <c r="D248" i="4"/>
  <c r="B248" i="4"/>
  <c r="L247" i="4"/>
  <c r="K247" i="4"/>
  <c r="J247" i="4"/>
  <c r="H247" i="4"/>
  <c r="D247" i="4"/>
  <c r="C247" i="4"/>
  <c r="B247" i="4"/>
  <c r="L246" i="4"/>
  <c r="K246" i="4"/>
  <c r="J246" i="4"/>
  <c r="H246" i="4"/>
  <c r="D246" i="4"/>
  <c r="B246" i="4"/>
  <c r="L245" i="4"/>
  <c r="K245" i="4"/>
  <c r="J245" i="4"/>
  <c r="H245" i="4"/>
  <c r="D245" i="4"/>
  <c r="C245" i="4"/>
  <c r="B245" i="4"/>
  <c r="L244" i="4"/>
  <c r="K244" i="4"/>
  <c r="J244" i="4"/>
  <c r="H244" i="4"/>
  <c r="D244" i="4"/>
  <c r="B244" i="4"/>
  <c r="C244" i="4" s="1"/>
  <c r="L243" i="4"/>
  <c r="K243" i="4"/>
  <c r="J243" i="4"/>
  <c r="H243" i="4"/>
  <c r="D243" i="4"/>
  <c r="B243" i="4"/>
  <c r="C243" i="4" s="1"/>
  <c r="L242" i="4"/>
  <c r="K242" i="4"/>
  <c r="J242" i="4"/>
  <c r="H242" i="4"/>
  <c r="D242" i="4"/>
  <c r="B242" i="4"/>
  <c r="C242" i="4" s="1"/>
  <c r="L241" i="4"/>
  <c r="K241" i="4"/>
  <c r="J241" i="4"/>
  <c r="H241" i="4"/>
  <c r="D241" i="4"/>
  <c r="C241" i="4" s="1"/>
  <c r="B241" i="4"/>
  <c r="L240" i="4"/>
  <c r="K240" i="4"/>
  <c r="J240" i="4"/>
  <c r="H240" i="4"/>
  <c r="D240" i="4"/>
  <c r="B240" i="4"/>
  <c r="C240" i="4" s="1"/>
  <c r="L239" i="4"/>
  <c r="K239" i="4"/>
  <c r="J239" i="4"/>
  <c r="H239" i="4"/>
  <c r="D239" i="4"/>
  <c r="C239" i="4"/>
  <c r="B239" i="4"/>
  <c r="L238" i="4"/>
  <c r="K238" i="4"/>
  <c r="J238" i="4"/>
  <c r="H238" i="4"/>
  <c r="D238" i="4"/>
  <c r="B238" i="4"/>
  <c r="L237" i="4"/>
  <c r="K237" i="4"/>
  <c r="J237" i="4"/>
  <c r="H237" i="4"/>
  <c r="D237" i="4"/>
  <c r="C237" i="4"/>
  <c r="B237" i="4"/>
  <c r="L236" i="4"/>
  <c r="K236" i="4"/>
  <c r="J236" i="4"/>
  <c r="H236" i="4"/>
  <c r="D236" i="4"/>
  <c r="B236" i="4"/>
  <c r="C236" i="4" s="1"/>
  <c r="L235" i="4"/>
  <c r="K235" i="4"/>
  <c r="J235" i="4"/>
  <c r="H235" i="4"/>
  <c r="D235" i="4"/>
  <c r="B235" i="4"/>
  <c r="C235" i="4" s="1"/>
  <c r="L234" i="4"/>
  <c r="K234" i="4"/>
  <c r="J234" i="4"/>
  <c r="H234" i="4"/>
  <c r="D234" i="4"/>
  <c r="B234" i="4"/>
  <c r="C234" i="4" s="1"/>
  <c r="L233" i="4"/>
  <c r="K233" i="4"/>
  <c r="J233" i="4"/>
  <c r="H233" i="4"/>
  <c r="D233" i="4"/>
  <c r="C233" i="4" s="1"/>
  <c r="B233" i="4"/>
  <c r="L232" i="4"/>
  <c r="K232" i="4"/>
  <c r="J232" i="4"/>
  <c r="H232" i="4"/>
  <c r="D232" i="4"/>
  <c r="B232" i="4"/>
  <c r="C232" i="4" s="1"/>
  <c r="L231" i="4"/>
  <c r="K231" i="4"/>
  <c r="J231" i="4"/>
  <c r="H231" i="4"/>
  <c r="D231" i="4"/>
  <c r="C231" i="4"/>
  <c r="B231" i="4"/>
  <c r="L230" i="4"/>
  <c r="K230" i="4"/>
  <c r="J230" i="4"/>
  <c r="H230" i="4"/>
  <c r="D230" i="4"/>
  <c r="B230" i="4"/>
  <c r="C230" i="4" s="1"/>
  <c r="L229" i="4"/>
  <c r="K229" i="4"/>
  <c r="J229" i="4"/>
  <c r="H229" i="4"/>
  <c r="D229" i="4"/>
  <c r="C229" i="4"/>
  <c r="B229" i="4"/>
  <c r="L228" i="4"/>
  <c r="K228" i="4"/>
  <c r="J228" i="4"/>
  <c r="H228" i="4"/>
  <c r="D228" i="4"/>
  <c r="B228" i="4"/>
  <c r="C228" i="4" s="1"/>
  <c r="L227" i="4"/>
  <c r="K227" i="4"/>
  <c r="J227" i="4"/>
  <c r="H227" i="4"/>
  <c r="D227" i="4"/>
  <c r="B227" i="4"/>
  <c r="C227" i="4" s="1"/>
  <c r="L226" i="4"/>
  <c r="K226" i="4"/>
  <c r="J226" i="4"/>
  <c r="H226" i="4"/>
  <c r="D226" i="4"/>
  <c r="B226" i="4"/>
  <c r="C226" i="4" s="1"/>
  <c r="L225" i="4"/>
  <c r="K225" i="4"/>
  <c r="J225" i="4"/>
  <c r="H225" i="4"/>
  <c r="D225" i="4"/>
  <c r="C225" i="4" s="1"/>
  <c r="B225" i="4"/>
  <c r="L224" i="4"/>
  <c r="K224" i="4"/>
  <c r="J224" i="4"/>
  <c r="H224" i="4"/>
  <c r="D224" i="4"/>
  <c r="C224" i="4" s="1"/>
  <c r="B224" i="4"/>
  <c r="L223" i="4"/>
  <c r="K223" i="4"/>
  <c r="J223" i="4"/>
  <c r="H223" i="4"/>
  <c r="D223" i="4"/>
  <c r="C223" i="4"/>
  <c r="B223" i="4"/>
  <c r="L222" i="4"/>
  <c r="K222" i="4"/>
  <c r="J222" i="4"/>
  <c r="H222" i="4"/>
  <c r="D222" i="4"/>
  <c r="B222" i="4"/>
  <c r="L221" i="4"/>
  <c r="K221" i="4"/>
  <c r="J221" i="4"/>
  <c r="H221" i="4"/>
  <c r="D221" i="4"/>
  <c r="C221" i="4"/>
  <c r="B221" i="4"/>
  <c r="L220" i="4"/>
  <c r="K220" i="4"/>
  <c r="J220" i="4"/>
  <c r="H220" i="4"/>
  <c r="D220" i="4"/>
  <c r="B220" i="4"/>
  <c r="C220" i="4" s="1"/>
  <c r="L219" i="4"/>
  <c r="K219" i="4"/>
  <c r="J219" i="4"/>
  <c r="H219" i="4"/>
  <c r="D219" i="4"/>
  <c r="B219" i="4"/>
  <c r="C219" i="4" s="1"/>
  <c r="L218" i="4"/>
  <c r="K218" i="4"/>
  <c r="J218" i="4"/>
  <c r="H218" i="4"/>
  <c r="D218" i="4"/>
  <c r="B218" i="4"/>
  <c r="C218" i="4" s="1"/>
  <c r="L217" i="4"/>
  <c r="K217" i="4"/>
  <c r="J217" i="4"/>
  <c r="H217" i="4"/>
  <c r="I217" i="4" s="1"/>
  <c r="D217" i="4"/>
  <c r="C217" i="4"/>
  <c r="B217" i="4"/>
  <c r="L216" i="4"/>
  <c r="K216" i="4"/>
  <c r="J216" i="4"/>
  <c r="H216" i="4"/>
  <c r="D216" i="4"/>
  <c r="B216" i="4"/>
  <c r="C216" i="4" s="1"/>
  <c r="L215" i="4"/>
  <c r="K215" i="4"/>
  <c r="J215" i="4"/>
  <c r="H215" i="4"/>
  <c r="I215" i="4" s="1"/>
  <c r="D215" i="4"/>
  <c r="C215" i="4"/>
  <c r="B215" i="4"/>
  <c r="L214" i="4"/>
  <c r="K214" i="4"/>
  <c r="J214" i="4"/>
  <c r="H214" i="4"/>
  <c r="D214" i="4"/>
  <c r="B214" i="4"/>
  <c r="C214" i="4" s="1"/>
  <c r="L213" i="4"/>
  <c r="K213" i="4"/>
  <c r="J213" i="4"/>
  <c r="H213" i="4"/>
  <c r="I213" i="4" s="1"/>
  <c r="D213" i="4"/>
  <c r="C213" i="4"/>
  <c r="B213" i="4"/>
  <c r="L212" i="4"/>
  <c r="K212" i="4"/>
  <c r="J212" i="4"/>
  <c r="H212" i="4"/>
  <c r="D212" i="4"/>
  <c r="B212" i="4"/>
  <c r="C212" i="4" s="1"/>
  <c r="L211" i="4"/>
  <c r="K211" i="4"/>
  <c r="J211" i="4"/>
  <c r="H211" i="4"/>
  <c r="D211" i="4"/>
  <c r="B211" i="4"/>
  <c r="C211" i="4" s="1"/>
  <c r="L210" i="4"/>
  <c r="K210" i="4"/>
  <c r="J210" i="4"/>
  <c r="H210" i="4"/>
  <c r="D210" i="4"/>
  <c r="B210" i="4"/>
  <c r="C210" i="4" s="1"/>
  <c r="L209" i="4"/>
  <c r="K209" i="4"/>
  <c r="J209" i="4"/>
  <c r="H209" i="4"/>
  <c r="D209" i="4"/>
  <c r="C209" i="4"/>
  <c r="B209" i="4"/>
  <c r="L208" i="4"/>
  <c r="K208" i="4"/>
  <c r="J208" i="4"/>
  <c r="H208" i="4"/>
  <c r="D208" i="4"/>
  <c r="B208" i="4"/>
  <c r="C208" i="4" s="1"/>
  <c r="L207" i="4"/>
  <c r="K207" i="4"/>
  <c r="J207" i="4"/>
  <c r="H207" i="4"/>
  <c r="I207" i="4" s="1"/>
  <c r="D207" i="4"/>
  <c r="C207" i="4"/>
  <c r="B207" i="4"/>
  <c r="L206" i="4"/>
  <c r="K206" i="4"/>
  <c r="J206" i="4"/>
  <c r="H206" i="4"/>
  <c r="D206" i="4"/>
  <c r="B206" i="4"/>
  <c r="C206" i="4" s="1"/>
  <c r="L205" i="4"/>
  <c r="K205" i="4"/>
  <c r="J205" i="4"/>
  <c r="H205" i="4"/>
  <c r="I205" i="4" s="1"/>
  <c r="D205" i="4"/>
  <c r="C205" i="4"/>
  <c r="B205" i="4"/>
  <c r="L204" i="4"/>
  <c r="K204" i="4"/>
  <c r="J204" i="4"/>
  <c r="H204" i="4"/>
  <c r="D204" i="4"/>
  <c r="B204" i="4"/>
  <c r="C204" i="4" s="1"/>
  <c r="L203" i="4"/>
  <c r="K203" i="4"/>
  <c r="J203" i="4"/>
  <c r="H203" i="4"/>
  <c r="D203" i="4"/>
  <c r="B203" i="4"/>
  <c r="C203" i="4" s="1"/>
  <c r="L202" i="4"/>
  <c r="K202" i="4"/>
  <c r="J202" i="4"/>
  <c r="H202" i="4"/>
  <c r="D202" i="4"/>
  <c r="B202" i="4"/>
  <c r="C202" i="4" s="1"/>
  <c r="L201" i="4"/>
  <c r="K201" i="4"/>
  <c r="J201" i="4"/>
  <c r="H201" i="4"/>
  <c r="D201" i="4"/>
  <c r="C201" i="4"/>
  <c r="B201" i="4"/>
  <c r="L200" i="4"/>
  <c r="K200" i="4"/>
  <c r="J200" i="4"/>
  <c r="H200" i="4"/>
  <c r="D200" i="4"/>
  <c r="B200" i="4"/>
  <c r="L199" i="4"/>
  <c r="K199" i="4"/>
  <c r="J199" i="4"/>
  <c r="H199" i="4"/>
  <c r="I199" i="4" s="1"/>
  <c r="D199" i="4"/>
  <c r="C199" i="4"/>
  <c r="B199" i="4"/>
  <c r="L198" i="4"/>
  <c r="K198" i="4"/>
  <c r="J198" i="4"/>
  <c r="H198" i="4"/>
  <c r="D198" i="4"/>
  <c r="B198" i="4"/>
  <c r="C198" i="4" s="1"/>
  <c r="L197" i="4"/>
  <c r="K197" i="4"/>
  <c r="J197" i="4"/>
  <c r="H197" i="4"/>
  <c r="I197" i="4" s="1"/>
  <c r="D197" i="4"/>
  <c r="C197" i="4"/>
  <c r="B197" i="4"/>
  <c r="L196" i="4"/>
  <c r="K196" i="4"/>
  <c r="J196" i="4"/>
  <c r="H196" i="4"/>
  <c r="D196" i="4"/>
  <c r="B196" i="4"/>
  <c r="C196" i="4" s="1"/>
  <c r="L195" i="4"/>
  <c r="K195" i="4"/>
  <c r="J195" i="4"/>
  <c r="H195" i="4"/>
  <c r="D195" i="4"/>
  <c r="B195" i="4"/>
  <c r="C195" i="4" s="1"/>
  <c r="L194" i="4"/>
  <c r="K194" i="4"/>
  <c r="J194" i="4"/>
  <c r="H194" i="4"/>
  <c r="D194" i="4"/>
  <c r="B194" i="4"/>
  <c r="C194" i="4" s="1"/>
  <c r="L193" i="4"/>
  <c r="K193" i="4"/>
  <c r="J193" i="4"/>
  <c r="H193" i="4"/>
  <c r="I193" i="4" s="1"/>
  <c r="D193" i="4"/>
  <c r="C193" i="4"/>
  <c r="B193" i="4"/>
  <c r="L192" i="4"/>
  <c r="K192" i="4"/>
  <c r="J192" i="4"/>
  <c r="H192" i="4"/>
  <c r="D192" i="4"/>
  <c r="B192" i="4"/>
  <c r="C192" i="4" s="1"/>
  <c r="L191" i="4"/>
  <c r="K191" i="4"/>
  <c r="J191" i="4"/>
  <c r="H191" i="4"/>
  <c r="I191" i="4" s="1"/>
  <c r="D191" i="4"/>
  <c r="C191" i="4"/>
  <c r="B191" i="4"/>
  <c r="L190" i="4"/>
  <c r="K190" i="4"/>
  <c r="J190" i="4"/>
  <c r="H190" i="4"/>
  <c r="D190" i="4"/>
  <c r="B190" i="4"/>
  <c r="L189" i="4"/>
  <c r="K189" i="4"/>
  <c r="J189" i="4"/>
  <c r="H189" i="4"/>
  <c r="I189" i="4" s="1"/>
  <c r="D189" i="4"/>
  <c r="C189" i="4"/>
  <c r="B189" i="4"/>
  <c r="L188" i="4"/>
  <c r="K188" i="4"/>
  <c r="J188" i="4"/>
  <c r="H188" i="4"/>
  <c r="D188" i="4"/>
  <c r="B188" i="4"/>
  <c r="C188" i="4" s="1"/>
  <c r="L187" i="4"/>
  <c r="K187" i="4"/>
  <c r="J187" i="4"/>
  <c r="H187" i="4"/>
  <c r="D187" i="4"/>
  <c r="B187" i="4"/>
  <c r="C187" i="4" s="1"/>
  <c r="L186" i="4"/>
  <c r="K186" i="4"/>
  <c r="J186" i="4"/>
  <c r="H186" i="4"/>
  <c r="D186" i="4"/>
  <c r="B186" i="4"/>
  <c r="C186" i="4" s="1"/>
  <c r="L185" i="4"/>
  <c r="K185" i="4"/>
  <c r="J185" i="4"/>
  <c r="H185" i="4"/>
  <c r="D185" i="4"/>
  <c r="C185" i="4"/>
  <c r="B185" i="4"/>
  <c r="L184" i="4"/>
  <c r="K184" i="4"/>
  <c r="J184" i="4"/>
  <c r="H184" i="4"/>
  <c r="D184" i="4"/>
  <c r="B184" i="4"/>
  <c r="L183" i="4"/>
  <c r="K183" i="4"/>
  <c r="J183" i="4"/>
  <c r="H183" i="4"/>
  <c r="I183" i="4" s="1"/>
  <c r="D183" i="4"/>
  <c r="C183" i="4"/>
  <c r="B183" i="4"/>
  <c r="L182" i="4"/>
  <c r="K182" i="4"/>
  <c r="J182" i="4"/>
  <c r="H182" i="4"/>
  <c r="D182" i="4"/>
  <c r="B182" i="4"/>
  <c r="C182" i="4" s="1"/>
  <c r="L181" i="4"/>
  <c r="K181" i="4"/>
  <c r="J181" i="4"/>
  <c r="H181" i="4"/>
  <c r="I181" i="4" s="1"/>
  <c r="D181" i="4"/>
  <c r="C181" i="4"/>
  <c r="B181" i="4"/>
  <c r="L180" i="4"/>
  <c r="K180" i="4"/>
  <c r="J180" i="4"/>
  <c r="H180" i="4"/>
  <c r="D180" i="4"/>
  <c r="B180" i="4"/>
  <c r="C180" i="4" s="1"/>
  <c r="L179" i="4"/>
  <c r="K179" i="4"/>
  <c r="J179" i="4"/>
  <c r="H179" i="4"/>
  <c r="D179" i="4"/>
  <c r="B179" i="4"/>
  <c r="C179" i="4" s="1"/>
  <c r="L178" i="4"/>
  <c r="K178" i="4"/>
  <c r="J178" i="4"/>
  <c r="H178" i="4"/>
  <c r="D178" i="4"/>
  <c r="B178" i="4"/>
  <c r="C178" i="4" s="1"/>
  <c r="L177" i="4"/>
  <c r="K177" i="4"/>
  <c r="J177" i="4"/>
  <c r="H177" i="4"/>
  <c r="D177" i="4"/>
  <c r="C177" i="4"/>
  <c r="B177" i="4"/>
  <c r="L176" i="4"/>
  <c r="K176" i="4"/>
  <c r="J176" i="4"/>
  <c r="H176" i="4"/>
  <c r="D176" i="4"/>
  <c r="B176" i="4"/>
  <c r="C176" i="4" s="1"/>
  <c r="L175" i="4"/>
  <c r="K175" i="4"/>
  <c r="J175" i="4"/>
  <c r="H175" i="4"/>
  <c r="I175" i="4" s="1"/>
  <c r="D175" i="4"/>
  <c r="C175" i="4"/>
  <c r="B175" i="4"/>
  <c r="L174" i="4"/>
  <c r="K174" i="4"/>
  <c r="J174" i="4"/>
  <c r="H174" i="4"/>
  <c r="D174" i="4"/>
  <c r="B174" i="4"/>
  <c r="L173" i="4"/>
  <c r="K173" i="4"/>
  <c r="J173" i="4"/>
  <c r="H173" i="4"/>
  <c r="I173" i="4" s="1"/>
  <c r="D173" i="4"/>
  <c r="C173" i="4"/>
  <c r="B173" i="4"/>
  <c r="L172" i="4"/>
  <c r="K172" i="4"/>
  <c r="J172" i="4"/>
  <c r="H172" i="4"/>
  <c r="D172" i="4"/>
  <c r="B172" i="4"/>
  <c r="C172" i="4" s="1"/>
  <c r="L171" i="4"/>
  <c r="K171" i="4"/>
  <c r="J171" i="4"/>
  <c r="H171" i="4"/>
  <c r="D171" i="4"/>
  <c r="B171" i="4"/>
  <c r="C171" i="4" s="1"/>
  <c r="L170" i="4"/>
  <c r="K170" i="4"/>
  <c r="J170" i="4"/>
  <c r="H170" i="4"/>
  <c r="D170" i="4"/>
  <c r="B170" i="4"/>
  <c r="C170" i="4" s="1"/>
  <c r="L169" i="4"/>
  <c r="K169" i="4"/>
  <c r="J169" i="4"/>
  <c r="H169" i="4"/>
  <c r="I169" i="4" s="1"/>
  <c r="D169" i="4"/>
  <c r="C169" i="4"/>
  <c r="B169" i="4"/>
  <c r="L168" i="4"/>
  <c r="K168" i="4"/>
  <c r="J168" i="4"/>
  <c r="H168" i="4"/>
  <c r="D168" i="4"/>
  <c r="B168" i="4"/>
  <c r="L167" i="4"/>
  <c r="K167" i="4"/>
  <c r="J167" i="4"/>
  <c r="H167" i="4"/>
  <c r="I167" i="4" s="1"/>
  <c r="D167" i="4"/>
  <c r="C167" i="4"/>
  <c r="B167" i="4"/>
  <c r="L166" i="4"/>
  <c r="K166" i="4"/>
  <c r="J166" i="4"/>
  <c r="H166" i="4"/>
  <c r="D166" i="4"/>
  <c r="B166" i="4"/>
  <c r="C166" i="4" s="1"/>
  <c r="L165" i="4"/>
  <c r="K165" i="4"/>
  <c r="J165" i="4"/>
  <c r="H165" i="4"/>
  <c r="I165" i="4" s="1"/>
  <c r="D165" i="4"/>
  <c r="C165" i="4"/>
  <c r="B165" i="4"/>
  <c r="L164" i="4"/>
  <c r="K164" i="4"/>
  <c r="J164" i="4"/>
  <c r="H164" i="4"/>
  <c r="D164" i="4"/>
  <c r="B164" i="4"/>
  <c r="C164" i="4" s="1"/>
  <c r="L163" i="4"/>
  <c r="K163" i="4"/>
  <c r="J163" i="4"/>
  <c r="H163" i="4"/>
  <c r="D163" i="4"/>
  <c r="B163" i="4"/>
  <c r="C163" i="4" s="1"/>
  <c r="L162" i="4"/>
  <c r="K162" i="4"/>
  <c r="J162" i="4"/>
  <c r="H162" i="4"/>
  <c r="D162" i="4"/>
  <c r="B162" i="4"/>
  <c r="C162" i="4" s="1"/>
  <c r="L161" i="4"/>
  <c r="K161" i="4"/>
  <c r="J161" i="4"/>
  <c r="H161" i="4"/>
  <c r="I161" i="4" s="1"/>
  <c r="D161" i="4"/>
  <c r="C161" i="4"/>
  <c r="B161" i="4"/>
  <c r="L160" i="4"/>
  <c r="K160" i="4"/>
  <c r="J160" i="4"/>
  <c r="H160" i="4"/>
  <c r="D160" i="4"/>
  <c r="B160" i="4"/>
  <c r="L159" i="4"/>
  <c r="K159" i="4"/>
  <c r="J159" i="4"/>
  <c r="H159" i="4"/>
  <c r="I159" i="4" s="1"/>
  <c r="D159" i="4"/>
  <c r="C159" i="4"/>
  <c r="B159" i="4"/>
  <c r="L158" i="4"/>
  <c r="K158" i="4"/>
  <c r="J158" i="4"/>
  <c r="H158" i="4"/>
  <c r="D158" i="4"/>
  <c r="B158" i="4"/>
  <c r="L157" i="4"/>
  <c r="K157" i="4"/>
  <c r="J157" i="4"/>
  <c r="H157" i="4"/>
  <c r="D157" i="4"/>
  <c r="C157" i="4"/>
  <c r="B157" i="4"/>
  <c r="L156" i="4"/>
  <c r="K156" i="4"/>
  <c r="J156" i="4"/>
  <c r="H156" i="4"/>
  <c r="D156" i="4"/>
  <c r="B156" i="4"/>
  <c r="C156" i="4" s="1"/>
  <c r="L155" i="4"/>
  <c r="K155" i="4"/>
  <c r="J155" i="4"/>
  <c r="H155" i="4"/>
  <c r="D155" i="4"/>
  <c r="B155" i="4"/>
  <c r="C155" i="4" s="1"/>
  <c r="L154" i="4"/>
  <c r="K154" i="4"/>
  <c r="J154" i="4"/>
  <c r="H154" i="4"/>
  <c r="D154" i="4"/>
  <c r="B154" i="4"/>
  <c r="C154" i="4" s="1"/>
  <c r="L153" i="4"/>
  <c r="K153" i="4"/>
  <c r="J153" i="4"/>
  <c r="H153" i="4"/>
  <c r="D153" i="4"/>
  <c r="C153" i="4" s="1"/>
  <c r="B153" i="4"/>
  <c r="L152" i="4"/>
  <c r="K152" i="4"/>
  <c r="J152" i="4"/>
  <c r="H152" i="4"/>
  <c r="D152" i="4"/>
  <c r="B152" i="4"/>
  <c r="C152" i="4" s="1"/>
  <c r="L151" i="4"/>
  <c r="K151" i="4"/>
  <c r="J151" i="4"/>
  <c r="H151" i="4"/>
  <c r="D151" i="4"/>
  <c r="C151" i="4"/>
  <c r="B151" i="4"/>
  <c r="L150" i="4"/>
  <c r="K150" i="4"/>
  <c r="J150" i="4"/>
  <c r="H150" i="4"/>
  <c r="D150" i="4"/>
  <c r="B150" i="4"/>
  <c r="C150" i="4" s="1"/>
  <c r="L149" i="4"/>
  <c r="K149" i="4"/>
  <c r="J149" i="4"/>
  <c r="H149" i="4"/>
  <c r="D149" i="4"/>
  <c r="C149" i="4"/>
  <c r="B149" i="4"/>
  <c r="L148" i="4"/>
  <c r="K148" i="4"/>
  <c r="J148" i="4"/>
  <c r="H148" i="4"/>
  <c r="D148" i="4"/>
  <c r="B148" i="4"/>
  <c r="C148" i="4" s="1"/>
  <c r="L147" i="4"/>
  <c r="K147" i="4"/>
  <c r="J147" i="4"/>
  <c r="H147" i="4"/>
  <c r="D147" i="4"/>
  <c r="B147" i="4"/>
  <c r="L146" i="4"/>
  <c r="K146" i="4"/>
  <c r="J146" i="4"/>
  <c r="H146" i="4"/>
  <c r="D146" i="4"/>
  <c r="C146" i="4" s="1"/>
  <c r="B146" i="4"/>
  <c r="L145" i="4"/>
  <c r="K145" i="4"/>
  <c r="J145" i="4"/>
  <c r="H145" i="4"/>
  <c r="D145" i="4"/>
  <c r="B145" i="4"/>
  <c r="C145" i="4" s="1"/>
  <c r="L144" i="4"/>
  <c r="K144" i="4"/>
  <c r="J144" i="4"/>
  <c r="H144" i="4"/>
  <c r="D144" i="4"/>
  <c r="C144" i="4"/>
  <c r="B144" i="4"/>
  <c r="L143" i="4"/>
  <c r="K143" i="4"/>
  <c r="J143" i="4"/>
  <c r="H143" i="4"/>
  <c r="D143" i="4"/>
  <c r="B143" i="4"/>
  <c r="L142" i="4"/>
  <c r="K142" i="4"/>
  <c r="J142" i="4"/>
  <c r="H142" i="4"/>
  <c r="D142" i="4"/>
  <c r="B142" i="4"/>
  <c r="C142" i="4" s="1"/>
  <c r="L141" i="4"/>
  <c r="K141" i="4"/>
  <c r="J141" i="4"/>
  <c r="H141" i="4"/>
  <c r="D141" i="4"/>
  <c r="B141" i="4"/>
  <c r="L140" i="4"/>
  <c r="K140" i="4"/>
  <c r="J140" i="4"/>
  <c r="H140" i="4"/>
  <c r="D140" i="4"/>
  <c r="C140" i="4"/>
  <c r="B140" i="4"/>
  <c r="L139" i="4"/>
  <c r="K139" i="4"/>
  <c r="J139" i="4"/>
  <c r="H139" i="4"/>
  <c r="D139" i="4"/>
  <c r="B139" i="4"/>
  <c r="C139" i="4" s="1"/>
  <c r="L138" i="4"/>
  <c r="K138" i="4"/>
  <c r="J138" i="4"/>
  <c r="H138" i="4"/>
  <c r="D138" i="4"/>
  <c r="C138" i="4"/>
  <c r="B138" i="4"/>
  <c r="L137" i="4"/>
  <c r="K137" i="4"/>
  <c r="J137" i="4"/>
  <c r="H137" i="4"/>
  <c r="D137" i="4"/>
  <c r="B137" i="4"/>
  <c r="L136" i="4"/>
  <c r="K136" i="4"/>
  <c r="J136" i="4"/>
  <c r="H136" i="4"/>
  <c r="D136" i="4"/>
  <c r="B136" i="4"/>
  <c r="C136" i="4" s="1"/>
  <c r="L135" i="4"/>
  <c r="K135" i="4"/>
  <c r="J135" i="4"/>
  <c r="H135" i="4"/>
  <c r="D135" i="4"/>
  <c r="B135" i="4"/>
  <c r="C135" i="4" s="1"/>
  <c r="L134" i="4"/>
  <c r="K134" i="4"/>
  <c r="J134" i="4"/>
  <c r="H134" i="4"/>
  <c r="D134" i="4"/>
  <c r="B134" i="4"/>
  <c r="L133" i="4"/>
  <c r="K133" i="4"/>
  <c r="J133" i="4"/>
  <c r="H133" i="4"/>
  <c r="D133" i="4"/>
  <c r="B133" i="4"/>
  <c r="L132" i="4"/>
  <c r="K132" i="4"/>
  <c r="J132" i="4"/>
  <c r="H132" i="4"/>
  <c r="D132" i="4"/>
  <c r="B132" i="4"/>
  <c r="L131" i="4"/>
  <c r="K131" i="4"/>
  <c r="J131" i="4"/>
  <c r="H131" i="4"/>
  <c r="D131" i="4"/>
  <c r="B131" i="4"/>
  <c r="L130" i="4"/>
  <c r="K130" i="4"/>
  <c r="J130" i="4"/>
  <c r="H130" i="4"/>
  <c r="D130" i="4"/>
  <c r="B130" i="4"/>
  <c r="C130" i="4" s="1"/>
  <c r="L129" i="4"/>
  <c r="K129" i="4"/>
  <c r="J129" i="4"/>
  <c r="H129" i="4"/>
  <c r="D129" i="4"/>
  <c r="C129" i="4" s="1"/>
  <c r="B129" i="4"/>
  <c r="L128" i="4"/>
  <c r="K128" i="4"/>
  <c r="J128" i="4"/>
  <c r="H128" i="4"/>
  <c r="D128" i="4"/>
  <c r="B128" i="4"/>
  <c r="C128" i="4" s="1"/>
  <c r="L127" i="4"/>
  <c r="K127" i="4"/>
  <c r="J127" i="4"/>
  <c r="H127" i="4"/>
  <c r="D127" i="4"/>
  <c r="C127" i="4"/>
  <c r="B127" i="4"/>
  <c r="L126" i="4"/>
  <c r="K126" i="4"/>
  <c r="J126" i="4"/>
  <c r="H126" i="4"/>
  <c r="D126" i="4"/>
  <c r="B126" i="4"/>
  <c r="L125" i="4"/>
  <c r="K125" i="4"/>
  <c r="J125" i="4"/>
  <c r="H125" i="4"/>
  <c r="D125" i="4"/>
  <c r="B125" i="4"/>
  <c r="L124" i="4"/>
  <c r="K124" i="4"/>
  <c r="J124" i="4"/>
  <c r="H124" i="4"/>
  <c r="D124" i="4"/>
  <c r="B124" i="4"/>
  <c r="L123" i="4"/>
  <c r="K123" i="4"/>
  <c r="J123" i="4"/>
  <c r="H123" i="4"/>
  <c r="D123" i="4"/>
  <c r="B123" i="4"/>
  <c r="L122" i="4"/>
  <c r="K122" i="4"/>
  <c r="J122" i="4"/>
  <c r="H122" i="4"/>
  <c r="D122" i="4"/>
  <c r="B122" i="4"/>
  <c r="L121" i="4"/>
  <c r="K121" i="4"/>
  <c r="J121" i="4"/>
  <c r="H121" i="4"/>
  <c r="D121" i="4"/>
  <c r="B121" i="4"/>
  <c r="C121" i="4" s="1"/>
  <c r="L120" i="4"/>
  <c r="K120" i="4"/>
  <c r="J120" i="4"/>
  <c r="H120" i="4"/>
  <c r="D120" i="4"/>
  <c r="B120" i="4"/>
  <c r="C120" i="4" s="1"/>
  <c r="L119" i="4"/>
  <c r="K119" i="4"/>
  <c r="J119" i="4"/>
  <c r="H119" i="4"/>
  <c r="D119" i="4"/>
  <c r="B119" i="4"/>
  <c r="L118" i="4"/>
  <c r="K118" i="4"/>
  <c r="J118" i="4"/>
  <c r="H118" i="4"/>
  <c r="D118" i="4"/>
  <c r="B118" i="4"/>
  <c r="L117" i="4"/>
  <c r="K117" i="4"/>
  <c r="J117" i="4"/>
  <c r="H117" i="4"/>
  <c r="I117" i="4" s="1"/>
  <c r="D117" i="4"/>
  <c r="C117" i="4"/>
  <c r="B117" i="4"/>
  <c r="L116" i="4"/>
  <c r="K116" i="4"/>
  <c r="J116" i="4"/>
  <c r="H116" i="4"/>
  <c r="D116" i="4"/>
  <c r="B116" i="4"/>
  <c r="L115" i="4"/>
  <c r="I115" i="4" s="1"/>
  <c r="K115" i="4"/>
  <c r="J115" i="4"/>
  <c r="H115" i="4"/>
  <c r="D115" i="4"/>
  <c r="B115" i="4"/>
  <c r="C115" i="4" s="1"/>
  <c r="L114" i="4"/>
  <c r="K114" i="4"/>
  <c r="J114" i="4"/>
  <c r="H114" i="4"/>
  <c r="D114" i="4"/>
  <c r="B114" i="4"/>
  <c r="L113" i="4"/>
  <c r="K113" i="4"/>
  <c r="I113" i="4" s="1"/>
  <c r="J113" i="4"/>
  <c r="H113" i="4"/>
  <c r="D113" i="4"/>
  <c r="B113" i="4"/>
  <c r="C113" i="4" s="1"/>
  <c r="L112" i="4"/>
  <c r="K112" i="4"/>
  <c r="J112" i="4"/>
  <c r="H112" i="4"/>
  <c r="D112" i="4"/>
  <c r="B112" i="4"/>
  <c r="L111" i="4"/>
  <c r="K111" i="4"/>
  <c r="J111" i="4"/>
  <c r="H111" i="4"/>
  <c r="D111" i="4"/>
  <c r="C111" i="4"/>
  <c r="B111" i="4"/>
  <c r="L110" i="4"/>
  <c r="K110" i="4"/>
  <c r="J110" i="4"/>
  <c r="H110" i="4"/>
  <c r="I110" i="4" s="1"/>
  <c r="D110" i="4"/>
  <c r="B110" i="4"/>
  <c r="C110" i="4" s="1"/>
  <c r="L109" i="4"/>
  <c r="K109" i="4"/>
  <c r="J109" i="4"/>
  <c r="H109" i="4"/>
  <c r="I109" i="4" s="1"/>
  <c r="D109" i="4"/>
  <c r="B109" i="4"/>
  <c r="L108" i="4"/>
  <c r="K108" i="4"/>
  <c r="J108" i="4"/>
  <c r="H108" i="4"/>
  <c r="D108" i="4"/>
  <c r="B108" i="4"/>
  <c r="L107" i="4"/>
  <c r="K107" i="4"/>
  <c r="J107" i="4"/>
  <c r="H107" i="4"/>
  <c r="D107" i="4"/>
  <c r="B107" i="4"/>
  <c r="L106" i="4"/>
  <c r="K106" i="4"/>
  <c r="I106" i="4" s="1"/>
  <c r="J106" i="4"/>
  <c r="H106" i="4"/>
  <c r="D106" i="4"/>
  <c r="B106" i="4"/>
  <c r="L105" i="4"/>
  <c r="K105" i="4"/>
  <c r="J105" i="4"/>
  <c r="H105" i="4"/>
  <c r="D105" i="4"/>
  <c r="C105" i="4"/>
  <c r="B105" i="4"/>
  <c r="L104" i="4"/>
  <c r="K104" i="4"/>
  <c r="J104" i="4"/>
  <c r="H104" i="4"/>
  <c r="I104" i="4" s="1"/>
  <c r="D104" i="4"/>
  <c r="B104" i="4"/>
  <c r="L103" i="4"/>
  <c r="K103" i="4"/>
  <c r="J103" i="4"/>
  <c r="H103" i="4"/>
  <c r="D103" i="4"/>
  <c r="B103" i="4"/>
  <c r="L102" i="4"/>
  <c r="K102" i="4"/>
  <c r="J102" i="4"/>
  <c r="H102" i="4"/>
  <c r="D102" i="4"/>
  <c r="B102" i="4"/>
  <c r="L101" i="4"/>
  <c r="K101" i="4"/>
  <c r="J101" i="4"/>
  <c r="H101" i="4"/>
  <c r="I101" i="4" s="1"/>
  <c r="D101" i="4"/>
  <c r="B101" i="4"/>
  <c r="C101" i="4" s="1"/>
  <c r="L100" i="4"/>
  <c r="K100" i="4"/>
  <c r="J100" i="4"/>
  <c r="H100" i="4"/>
  <c r="D100" i="4"/>
  <c r="B100" i="4"/>
  <c r="L99" i="4"/>
  <c r="K99" i="4"/>
  <c r="J99" i="4"/>
  <c r="H99" i="4"/>
  <c r="D99" i="4"/>
  <c r="B99" i="4"/>
  <c r="C99" i="4" s="1"/>
  <c r="L98" i="4"/>
  <c r="K98" i="4"/>
  <c r="J98" i="4"/>
  <c r="H98" i="4"/>
  <c r="D98" i="4"/>
  <c r="C98" i="4"/>
  <c r="B98" i="4"/>
  <c r="L97" i="4"/>
  <c r="K97" i="4"/>
  <c r="J97" i="4"/>
  <c r="H97" i="4"/>
  <c r="D97" i="4"/>
  <c r="B97" i="4"/>
  <c r="C97" i="4" s="1"/>
  <c r="L96" i="4"/>
  <c r="K96" i="4"/>
  <c r="J96" i="4"/>
  <c r="H96" i="4"/>
  <c r="D96" i="4"/>
  <c r="B96" i="4"/>
  <c r="L95" i="4"/>
  <c r="K95" i="4"/>
  <c r="I95" i="4" s="1"/>
  <c r="J95" i="4"/>
  <c r="H95" i="4"/>
  <c r="D95" i="4"/>
  <c r="B95" i="4"/>
  <c r="C95" i="4" s="1"/>
  <c r="L94" i="4"/>
  <c r="K94" i="4"/>
  <c r="J94" i="4"/>
  <c r="H94" i="4"/>
  <c r="I94" i="4" s="1"/>
  <c r="M94" i="4" s="1"/>
  <c r="D94" i="4"/>
  <c r="B94" i="4"/>
  <c r="C94" i="4" s="1"/>
  <c r="L93" i="4"/>
  <c r="K93" i="4"/>
  <c r="J93" i="4"/>
  <c r="H93" i="4"/>
  <c r="D93" i="4"/>
  <c r="B93" i="4"/>
  <c r="C93" i="4" s="1"/>
  <c r="L92" i="4"/>
  <c r="K92" i="4"/>
  <c r="J92" i="4"/>
  <c r="H92" i="4"/>
  <c r="I92" i="4" s="1"/>
  <c r="D92" i="4"/>
  <c r="B92" i="4"/>
  <c r="L91" i="4"/>
  <c r="K91" i="4"/>
  <c r="J91" i="4"/>
  <c r="H91" i="4"/>
  <c r="D91" i="4"/>
  <c r="C91" i="4" s="1"/>
  <c r="B91" i="4"/>
  <c r="L90" i="4"/>
  <c r="K90" i="4"/>
  <c r="J90" i="4"/>
  <c r="H90" i="4"/>
  <c r="D90" i="4"/>
  <c r="B90" i="4"/>
  <c r="C90" i="4" s="1"/>
  <c r="L89" i="4"/>
  <c r="K89" i="4"/>
  <c r="J89" i="4"/>
  <c r="H89" i="4"/>
  <c r="D89" i="4"/>
  <c r="B89" i="4"/>
  <c r="C89" i="4" s="1"/>
  <c r="L88" i="4"/>
  <c r="K88" i="4"/>
  <c r="J88" i="4"/>
  <c r="H88" i="4"/>
  <c r="D88" i="4"/>
  <c r="B88" i="4"/>
  <c r="L87" i="4"/>
  <c r="K87" i="4"/>
  <c r="J87" i="4"/>
  <c r="H87" i="4"/>
  <c r="D87" i="4"/>
  <c r="C87" i="4" s="1"/>
  <c r="B87" i="4"/>
  <c r="L86" i="4"/>
  <c r="K86" i="4"/>
  <c r="J86" i="4"/>
  <c r="H86" i="4"/>
  <c r="I86" i="4" s="1"/>
  <c r="D86" i="4"/>
  <c r="B86" i="4"/>
  <c r="L85" i="4"/>
  <c r="K85" i="4"/>
  <c r="J85" i="4"/>
  <c r="H85" i="4"/>
  <c r="I85" i="4" s="1"/>
  <c r="M85" i="4" s="1"/>
  <c r="D85" i="4"/>
  <c r="B85" i="4"/>
  <c r="C85" i="4" s="1"/>
  <c r="L84" i="4"/>
  <c r="K84" i="4"/>
  <c r="J84" i="4"/>
  <c r="H84" i="4"/>
  <c r="I84" i="4" s="1"/>
  <c r="D84" i="4"/>
  <c r="B84" i="4"/>
  <c r="L83" i="4"/>
  <c r="K83" i="4"/>
  <c r="J83" i="4"/>
  <c r="H83" i="4"/>
  <c r="D83" i="4"/>
  <c r="B83" i="4"/>
  <c r="C83" i="4" s="1"/>
  <c r="L82" i="4"/>
  <c r="K82" i="4"/>
  <c r="J82" i="4"/>
  <c r="H82" i="4"/>
  <c r="D82" i="4"/>
  <c r="B82" i="4"/>
  <c r="L81" i="4"/>
  <c r="K81" i="4"/>
  <c r="J81" i="4"/>
  <c r="H81" i="4"/>
  <c r="I81" i="4" s="1"/>
  <c r="M81" i="4" s="1"/>
  <c r="D81" i="4"/>
  <c r="B81" i="4"/>
  <c r="C81" i="4" s="1"/>
  <c r="L80" i="4"/>
  <c r="K80" i="4"/>
  <c r="J80" i="4"/>
  <c r="H80" i="4"/>
  <c r="I80" i="4" s="1"/>
  <c r="D80" i="4"/>
  <c r="B80" i="4"/>
  <c r="L79" i="4"/>
  <c r="K79" i="4"/>
  <c r="J79" i="4"/>
  <c r="H79" i="4"/>
  <c r="D79" i="4"/>
  <c r="B79" i="4"/>
  <c r="C79" i="4" s="1"/>
  <c r="L78" i="4"/>
  <c r="K78" i="4"/>
  <c r="J78" i="4"/>
  <c r="I78" i="4" s="1"/>
  <c r="H78" i="4"/>
  <c r="D78" i="4"/>
  <c r="B78" i="4"/>
  <c r="L77" i="4"/>
  <c r="K77" i="4"/>
  <c r="J77" i="4"/>
  <c r="H77" i="4"/>
  <c r="D77" i="4"/>
  <c r="B77" i="4"/>
  <c r="L76" i="4"/>
  <c r="K76" i="4"/>
  <c r="J76" i="4"/>
  <c r="I76" i="4"/>
  <c r="H76" i="4"/>
  <c r="D76" i="4"/>
  <c r="B76" i="4"/>
  <c r="L75" i="4"/>
  <c r="K75" i="4"/>
  <c r="J75" i="4"/>
  <c r="H75" i="4"/>
  <c r="I75" i="4" s="1"/>
  <c r="M75" i="4" s="1"/>
  <c r="D75" i="4"/>
  <c r="B75" i="4"/>
  <c r="L74" i="4"/>
  <c r="K74" i="4"/>
  <c r="J74" i="4"/>
  <c r="H74" i="4"/>
  <c r="D74" i="4"/>
  <c r="B74" i="4"/>
  <c r="L73" i="4"/>
  <c r="K73" i="4"/>
  <c r="J73" i="4"/>
  <c r="H73" i="4"/>
  <c r="D73" i="4"/>
  <c r="B73" i="4"/>
  <c r="C73" i="4" s="1"/>
  <c r="L72" i="4"/>
  <c r="K72" i="4"/>
  <c r="I72" i="4" s="1"/>
  <c r="J72" i="4"/>
  <c r="H72" i="4"/>
  <c r="D72" i="4"/>
  <c r="B72" i="4"/>
  <c r="L71" i="4"/>
  <c r="K71" i="4"/>
  <c r="J71" i="4"/>
  <c r="H71" i="4"/>
  <c r="D71" i="4"/>
  <c r="B71" i="4"/>
  <c r="L70" i="4"/>
  <c r="K70" i="4"/>
  <c r="J70" i="4"/>
  <c r="H70" i="4"/>
  <c r="D70" i="4"/>
  <c r="B70" i="4"/>
  <c r="L69" i="4"/>
  <c r="K69" i="4"/>
  <c r="J69" i="4"/>
  <c r="H69" i="4"/>
  <c r="I69" i="4" s="1"/>
  <c r="M69" i="4" s="1"/>
  <c r="D69" i="4"/>
  <c r="B69" i="4"/>
  <c r="C69" i="4" s="1"/>
  <c r="L68" i="4"/>
  <c r="K68" i="4"/>
  <c r="J68" i="4"/>
  <c r="H68" i="4"/>
  <c r="D68" i="4"/>
  <c r="B68" i="4"/>
  <c r="L67" i="4"/>
  <c r="K67" i="4"/>
  <c r="J67" i="4"/>
  <c r="H67" i="4"/>
  <c r="D67" i="4"/>
  <c r="B67" i="4"/>
  <c r="C67" i="4" s="1"/>
  <c r="L66" i="4"/>
  <c r="K66" i="4"/>
  <c r="J66" i="4"/>
  <c r="H66" i="4"/>
  <c r="D66" i="4"/>
  <c r="B66" i="4"/>
  <c r="L65" i="4"/>
  <c r="K65" i="4"/>
  <c r="J65" i="4"/>
  <c r="H65" i="4"/>
  <c r="D65" i="4"/>
  <c r="B65" i="4"/>
  <c r="C65" i="4" s="1"/>
  <c r="L64" i="4"/>
  <c r="K64" i="4"/>
  <c r="J64" i="4"/>
  <c r="H64" i="4"/>
  <c r="D64" i="4"/>
  <c r="B64" i="4"/>
  <c r="L63" i="4"/>
  <c r="K63" i="4"/>
  <c r="J63" i="4"/>
  <c r="H63" i="4"/>
  <c r="D63" i="4"/>
  <c r="B63" i="4"/>
  <c r="C63" i="4" s="1"/>
  <c r="L62" i="4"/>
  <c r="K62" i="4"/>
  <c r="J62" i="4"/>
  <c r="H62" i="4"/>
  <c r="D62" i="4"/>
  <c r="B62" i="4"/>
  <c r="L61" i="4"/>
  <c r="K61" i="4"/>
  <c r="J61" i="4"/>
  <c r="H61" i="4"/>
  <c r="D61" i="4"/>
  <c r="B61" i="4"/>
  <c r="L60" i="4"/>
  <c r="K60" i="4"/>
  <c r="J60" i="4"/>
  <c r="I60" i="4" s="1"/>
  <c r="H60" i="4"/>
  <c r="D60" i="4"/>
  <c r="B60" i="4"/>
  <c r="L59" i="4"/>
  <c r="K59" i="4"/>
  <c r="J59" i="4"/>
  <c r="H59" i="4"/>
  <c r="I59" i="4" s="1"/>
  <c r="M59" i="4" s="1"/>
  <c r="D59" i="4"/>
  <c r="B59" i="4"/>
  <c r="L58" i="4"/>
  <c r="K58" i="4"/>
  <c r="J58" i="4"/>
  <c r="H58" i="4"/>
  <c r="I58" i="4" s="1"/>
  <c r="D58" i="4"/>
  <c r="B58" i="4"/>
  <c r="L57" i="4"/>
  <c r="K57" i="4"/>
  <c r="J57" i="4"/>
  <c r="H57" i="4"/>
  <c r="D57" i="4"/>
  <c r="B57" i="4"/>
  <c r="C57" i="4" s="1"/>
  <c r="L56" i="4"/>
  <c r="K56" i="4"/>
  <c r="I56" i="4" s="1"/>
  <c r="J56" i="4"/>
  <c r="H56" i="4"/>
  <c r="D56" i="4"/>
  <c r="B56" i="4"/>
  <c r="L55" i="4"/>
  <c r="K55" i="4"/>
  <c r="J55" i="4"/>
  <c r="H55" i="4"/>
  <c r="D55" i="4"/>
  <c r="B55" i="4"/>
  <c r="L54" i="4"/>
  <c r="K54" i="4"/>
  <c r="J54" i="4"/>
  <c r="H54" i="4"/>
  <c r="D54" i="4"/>
  <c r="B54" i="4"/>
  <c r="L53" i="4"/>
  <c r="K53" i="4"/>
  <c r="J53" i="4"/>
  <c r="H53" i="4"/>
  <c r="I53" i="4" s="1"/>
  <c r="M53" i="4" s="1"/>
  <c r="D53" i="4"/>
  <c r="B53" i="4"/>
  <c r="L52" i="4"/>
  <c r="K52" i="4"/>
  <c r="J52" i="4"/>
  <c r="H52" i="4"/>
  <c r="D52" i="4"/>
  <c r="B52" i="4"/>
  <c r="L51" i="4"/>
  <c r="K51" i="4"/>
  <c r="J51" i="4"/>
  <c r="H51" i="4"/>
  <c r="D51" i="4"/>
  <c r="B51" i="4"/>
  <c r="L50" i="4"/>
  <c r="K50" i="4"/>
  <c r="J50" i="4"/>
  <c r="H50" i="4"/>
  <c r="D50" i="4"/>
  <c r="B50" i="4"/>
  <c r="L49" i="4"/>
  <c r="K49" i="4"/>
  <c r="J49" i="4"/>
  <c r="H49" i="4"/>
  <c r="I49" i="4" s="1"/>
  <c r="M49" i="4" s="1"/>
  <c r="D49" i="4"/>
  <c r="B49" i="4"/>
  <c r="L48" i="4"/>
  <c r="K48" i="4"/>
  <c r="J48" i="4"/>
  <c r="H48" i="4"/>
  <c r="D48" i="4"/>
  <c r="B48" i="4"/>
  <c r="L47" i="4"/>
  <c r="K47" i="4"/>
  <c r="J47" i="4"/>
  <c r="H47" i="4"/>
  <c r="D47" i="4"/>
  <c r="B47" i="4"/>
  <c r="L46" i="4"/>
  <c r="K46" i="4"/>
  <c r="J46" i="4"/>
  <c r="H46" i="4"/>
  <c r="D46" i="4"/>
  <c r="B46" i="4"/>
  <c r="L45" i="4"/>
  <c r="K45" i="4"/>
  <c r="J45" i="4"/>
  <c r="H45" i="4"/>
  <c r="I45" i="4" s="1"/>
  <c r="M45" i="4" s="1"/>
  <c r="D45" i="4"/>
  <c r="C45" i="4" s="1"/>
  <c r="B45" i="4"/>
  <c r="L44" i="4"/>
  <c r="K44" i="4"/>
  <c r="J44" i="4"/>
  <c r="I44" i="4"/>
  <c r="H44" i="4"/>
  <c r="D44" i="4"/>
  <c r="B44" i="4"/>
  <c r="L43" i="4"/>
  <c r="K43" i="4"/>
  <c r="J43" i="4"/>
  <c r="H43" i="4"/>
  <c r="I43" i="4" s="1"/>
  <c r="M43" i="4" s="1"/>
  <c r="D43" i="4"/>
  <c r="C43" i="4" s="1"/>
  <c r="B43" i="4"/>
  <c r="L42" i="4"/>
  <c r="K42" i="4"/>
  <c r="J42" i="4"/>
  <c r="H42" i="4"/>
  <c r="D42" i="4"/>
  <c r="B42" i="4"/>
  <c r="L41" i="4"/>
  <c r="K41" i="4"/>
  <c r="J41" i="4"/>
  <c r="H41" i="4"/>
  <c r="D41" i="4"/>
  <c r="B41" i="4"/>
  <c r="L40" i="4"/>
  <c r="K40" i="4"/>
  <c r="J40" i="4"/>
  <c r="I40" i="4"/>
  <c r="H40" i="4"/>
  <c r="D40" i="4"/>
  <c r="B40" i="4"/>
  <c r="L39" i="4"/>
  <c r="K39" i="4"/>
  <c r="J39" i="4"/>
  <c r="H39" i="4"/>
  <c r="D39" i="4"/>
  <c r="C39" i="4" s="1"/>
  <c r="B39" i="4"/>
  <c r="J38" i="4"/>
  <c r="I38" i="4"/>
  <c r="H38" i="4"/>
  <c r="N38" i="4" s="1"/>
  <c r="D38" i="4"/>
  <c r="C38" i="4"/>
  <c r="B38" i="4"/>
  <c r="R15" i="4"/>
  <c r="Q15" i="4"/>
  <c r="C10" i="4" s="1"/>
  <c r="C13" i="4"/>
  <c r="B13" i="4"/>
  <c r="C12" i="4"/>
  <c r="B12" i="4"/>
  <c r="C11" i="4"/>
  <c r="B11" i="4"/>
  <c r="B10" i="4"/>
  <c r="E38" i="4" s="1"/>
  <c r="C9" i="4"/>
  <c r="B9" i="4"/>
  <c r="M61" i="1"/>
  <c r="L61" i="1"/>
  <c r="K61" i="1"/>
  <c r="J61" i="1"/>
  <c r="I61" i="1"/>
  <c r="H61" i="1"/>
  <c r="M60" i="1"/>
  <c r="L60" i="1"/>
  <c r="K60" i="1"/>
  <c r="J60" i="1"/>
  <c r="I60" i="1"/>
  <c r="H60" i="1"/>
  <c r="M59" i="1"/>
  <c r="L59" i="1"/>
  <c r="K59" i="1"/>
  <c r="J59" i="1"/>
  <c r="I59" i="1"/>
  <c r="H59" i="1"/>
  <c r="M58" i="1"/>
  <c r="L58" i="1"/>
  <c r="K58" i="1"/>
  <c r="J58" i="1"/>
  <c r="I58" i="1"/>
  <c r="H58" i="1"/>
  <c r="M57" i="1"/>
  <c r="L57" i="1"/>
  <c r="K57" i="1"/>
  <c r="J57" i="1"/>
  <c r="I57" i="1"/>
  <c r="H57" i="1"/>
  <c r="M56" i="1"/>
  <c r="L56" i="1"/>
  <c r="K56" i="1"/>
  <c r="J56" i="1"/>
  <c r="I56" i="1"/>
  <c r="H56" i="1"/>
  <c r="M55" i="1"/>
  <c r="L55" i="1"/>
  <c r="K55" i="1"/>
  <c r="J55" i="1"/>
  <c r="I55" i="1"/>
  <c r="H55" i="1"/>
  <c r="M54" i="1"/>
  <c r="L54" i="1"/>
  <c r="K54" i="1"/>
  <c r="J54" i="1"/>
  <c r="I54" i="1"/>
  <c r="H54" i="1"/>
  <c r="M53" i="1"/>
  <c r="L53" i="1"/>
  <c r="K53" i="1"/>
  <c r="J53" i="1"/>
  <c r="I53" i="1"/>
  <c r="H53" i="1"/>
  <c r="M52" i="1"/>
  <c r="L52" i="1"/>
  <c r="K52" i="1"/>
  <c r="J52" i="1"/>
  <c r="I52" i="1"/>
  <c r="H52" i="1"/>
  <c r="M51" i="1"/>
  <c r="L51" i="1"/>
  <c r="K51" i="1"/>
  <c r="J51" i="1"/>
  <c r="I51" i="1"/>
  <c r="H51" i="1"/>
  <c r="M50" i="1"/>
  <c r="L50" i="1"/>
  <c r="K50" i="1"/>
  <c r="J50" i="1"/>
  <c r="I50" i="1"/>
  <c r="H50" i="1"/>
  <c r="M49" i="1"/>
  <c r="L49" i="1"/>
  <c r="K49" i="1"/>
  <c r="J49" i="1"/>
  <c r="I49" i="1"/>
  <c r="H49" i="1"/>
  <c r="M48" i="1"/>
  <c r="L48" i="1"/>
  <c r="K48" i="1"/>
  <c r="J48" i="1"/>
  <c r="I48" i="1"/>
  <c r="H48" i="1"/>
  <c r="M47" i="1"/>
  <c r="L47" i="1"/>
  <c r="K47" i="1"/>
  <c r="J47" i="1"/>
  <c r="I47" i="1"/>
  <c r="H47" i="1"/>
  <c r="M46" i="1"/>
  <c r="L46" i="1"/>
  <c r="K46" i="1"/>
  <c r="J46" i="1"/>
  <c r="I46" i="1"/>
  <c r="H46" i="1"/>
  <c r="M45" i="1"/>
  <c r="L45" i="1"/>
  <c r="K45" i="1"/>
  <c r="J45" i="1"/>
  <c r="I45" i="1"/>
  <c r="H45" i="1"/>
  <c r="M44" i="1"/>
  <c r="L44" i="1"/>
  <c r="K44" i="1"/>
  <c r="J44" i="1"/>
  <c r="I44" i="1"/>
  <c r="H44" i="1"/>
  <c r="M43" i="1"/>
  <c r="L43" i="1"/>
  <c r="K43" i="1"/>
  <c r="J43" i="1"/>
  <c r="I43" i="1"/>
  <c r="H43" i="1"/>
  <c r="M42" i="1"/>
  <c r="L42" i="1"/>
  <c r="K42" i="1"/>
  <c r="J42" i="1"/>
  <c r="I42" i="1"/>
  <c r="H42" i="1"/>
  <c r="M41" i="1"/>
  <c r="L41" i="1"/>
  <c r="K41" i="1"/>
  <c r="J41" i="1"/>
  <c r="I41" i="1"/>
  <c r="H41" i="1"/>
  <c r="M40" i="1"/>
  <c r="L40" i="1"/>
  <c r="K40" i="1"/>
  <c r="J40" i="1"/>
  <c r="I40" i="1"/>
  <c r="H40" i="1"/>
  <c r="M39" i="1"/>
  <c r="L39" i="1"/>
  <c r="K39" i="1"/>
  <c r="J39" i="1"/>
  <c r="I39" i="1"/>
  <c r="H39" i="1"/>
  <c r="M38" i="1"/>
  <c r="L38" i="1"/>
  <c r="K38" i="1"/>
  <c r="J38" i="1"/>
  <c r="I38" i="1"/>
  <c r="H38" i="1"/>
  <c r="M37" i="1"/>
  <c r="L37" i="1"/>
  <c r="K37" i="1"/>
  <c r="J37" i="1"/>
  <c r="I37" i="1"/>
  <c r="H37" i="1"/>
  <c r="M36" i="1"/>
  <c r="L36" i="1"/>
  <c r="K36" i="1"/>
  <c r="J36" i="1"/>
  <c r="I36" i="1"/>
  <c r="H36" i="1"/>
  <c r="M35" i="1"/>
  <c r="L35" i="1"/>
  <c r="K35" i="1"/>
  <c r="J35" i="1"/>
  <c r="I35" i="1"/>
  <c r="H35" i="1"/>
  <c r="M34" i="1"/>
  <c r="L34" i="1"/>
  <c r="K34" i="1"/>
  <c r="J34" i="1"/>
  <c r="I34" i="1"/>
  <c r="H34" i="1"/>
  <c r="M33" i="1"/>
  <c r="L33" i="1"/>
  <c r="K33" i="1"/>
  <c r="J33" i="1"/>
  <c r="I33" i="1"/>
  <c r="H33" i="1"/>
  <c r="M32" i="1"/>
  <c r="L32" i="1"/>
  <c r="K32" i="1"/>
  <c r="J32" i="1"/>
  <c r="I32" i="1"/>
  <c r="H32" i="1"/>
  <c r="M31" i="1"/>
  <c r="L31" i="1"/>
  <c r="K31" i="1"/>
  <c r="J31" i="1"/>
  <c r="I31" i="1"/>
  <c r="H31" i="1"/>
  <c r="M30" i="1"/>
  <c r="L30" i="1"/>
  <c r="K30" i="1"/>
  <c r="J30" i="1"/>
  <c r="I30" i="1"/>
  <c r="H30" i="1"/>
  <c r="M29" i="1"/>
  <c r="L29" i="1"/>
  <c r="K29" i="1"/>
  <c r="J29" i="1"/>
  <c r="I29" i="1"/>
  <c r="H29" i="1"/>
  <c r="M28" i="1"/>
  <c r="L28" i="1"/>
  <c r="K28" i="1"/>
  <c r="J28" i="1"/>
  <c r="I28" i="1"/>
  <c r="H28" i="1"/>
  <c r="M27" i="1"/>
  <c r="L27" i="1"/>
  <c r="K27" i="1"/>
  <c r="J27" i="1"/>
  <c r="I27" i="1"/>
  <c r="H27" i="1"/>
  <c r="M26" i="1"/>
  <c r="L26" i="1"/>
  <c r="K26" i="1"/>
  <c r="J26" i="1"/>
  <c r="I26" i="1"/>
  <c r="H26" i="1"/>
  <c r="M25" i="1"/>
  <c r="L25" i="1"/>
  <c r="K25" i="1"/>
  <c r="J25" i="1"/>
  <c r="I25" i="1"/>
  <c r="H25" i="1"/>
  <c r="M24" i="1"/>
  <c r="L24" i="1"/>
  <c r="K24" i="1"/>
  <c r="J24" i="1"/>
  <c r="I24" i="1"/>
  <c r="H24" i="1"/>
  <c r="M23" i="1"/>
  <c r="L23" i="1"/>
  <c r="K23" i="1"/>
  <c r="J23" i="1"/>
  <c r="I23" i="1"/>
  <c r="H23" i="1"/>
  <c r="M22" i="1"/>
  <c r="L22" i="1"/>
  <c r="K22" i="1"/>
  <c r="J22" i="1"/>
  <c r="I22" i="1"/>
  <c r="H22" i="1"/>
  <c r="M21" i="1"/>
  <c r="L21" i="1"/>
  <c r="K21" i="1"/>
  <c r="J21" i="1"/>
  <c r="I21" i="1"/>
  <c r="H21" i="1"/>
  <c r="M20" i="1"/>
  <c r="L20" i="1"/>
  <c r="K20" i="1"/>
  <c r="J20" i="1"/>
  <c r="I20" i="1"/>
  <c r="H20" i="1"/>
  <c r="M19" i="1"/>
  <c r="L19" i="1"/>
  <c r="K19" i="1"/>
  <c r="J19" i="1"/>
  <c r="I19" i="1"/>
  <c r="H19" i="1"/>
  <c r="M18" i="1"/>
  <c r="L18" i="1"/>
  <c r="K18" i="1"/>
  <c r="J18" i="1"/>
  <c r="I18" i="1"/>
  <c r="H18" i="1"/>
  <c r="M17" i="1"/>
  <c r="L17" i="1"/>
  <c r="K17" i="1"/>
  <c r="J17" i="1"/>
  <c r="I17" i="1"/>
  <c r="H17" i="1"/>
  <c r="M16" i="1"/>
  <c r="L16" i="1"/>
  <c r="K16" i="1"/>
  <c r="J16" i="1"/>
  <c r="I16" i="1"/>
  <c r="H16" i="1"/>
  <c r="M15" i="1"/>
  <c r="L15" i="1"/>
  <c r="K15" i="1"/>
  <c r="J15" i="1"/>
  <c r="I15" i="1"/>
  <c r="H15" i="1"/>
  <c r="M14" i="1"/>
  <c r="L14" i="1"/>
  <c r="K14" i="1"/>
  <c r="J14" i="1"/>
  <c r="I14" i="1"/>
  <c r="H14" i="1"/>
  <c r="M13" i="1"/>
  <c r="L13" i="1"/>
  <c r="K13" i="1"/>
  <c r="J13" i="1"/>
  <c r="I13" i="1"/>
  <c r="H13" i="1"/>
  <c r="M12" i="1"/>
  <c r="L12" i="1"/>
  <c r="K12" i="1"/>
  <c r="J12" i="1"/>
  <c r="I12" i="1"/>
  <c r="H12" i="1"/>
  <c r="M11" i="1"/>
  <c r="L11" i="1"/>
  <c r="K11" i="1"/>
  <c r="J11" i="1"/>
  <c r="I11" i="1"/>
  <c r="H11" i="1"/>
  <c r="M10" i="1"/>
  <c r="L10" i="1"/>
  <c r="K10" i="1"/>
  <c r="J10" i="1"/>
  <c r="I10" i="1"/>
  <c r="H10" i="1"/>
  <c r="M9" i="1"/>
  <c r="L9" i="1"/>
  <c r="K9" i="1"/>
  <c r="J9" i="1"/>
  <c r="I9" i="1"/>
  <c r="H9" i="1"/>
  <c r="M8" i="1"/>
  <c r="L8" i="1"/>
  <c r="K8" i="1"/>
  <c r="J8" i="1"/>
  <c r="I8" i="1"/>
  <c r="H8" i="1"/>
  <c r="R7" i="1"/>
  <c r="M7" i="1"/>
  <c r="L7" i="1"/>
  <c r="K7" i="1"/>
  <c r="J7" i="1"/>
  <c r="I7" i="1"/>
  <c r="H7" i="1"/>
  <c r="M6" i="1"/>
  <c r="L6" i="1"/>
  <c r="K6" i="1"/>
  <c r="J6" i="1"/>
  <c r="I6" i="1"/>
  <c r="H6" i="1"/>
  <c r="M5" i="1"/>
  <c r="L5" i="1"/>
  <c r="K5" i="1"/>
  <c r="J5" i="1"/>
  <c r="I5" i="1"/>
  <c r="H5" i="1"/>
  <c r="M4" i="1"/>
  <c r="L4" i="1"/>
  <c r="K4" i="1"/>
  <c r="J4" i="1"/>
  <c r="I4" i="1"/>
  <c r="H4" i="1"/>
  <c r="T3" i="1"/>
  <c r="T8" i="1" s="1"/>
  <c r="T10" i="1" s="1"/>
  <c r="M3" i="1"/>
  <c r="T4" i="1" s="1"/>
  <c r="T9" i="1" s="1"/>
  <c r="L3" i="1"/>
  <c r="S3" i="1" s="1"/>
  <c r="S8" i="1" s="1"/>
  <c r="K3" i="1"/>
  <c r="R3" i="1" s="1"/>
  <c r="R8" i="1" s="1"/>
  <c r="J3" i="1"/>
  <c r="Q3" i="1" s="1"/>
  <c r="Q8" i="1" s="1"/>
  <c r="I3" i="1"/>
  <c r="P4" i="1" s="1"/>
  <c r="P9" i="1" s="1"/>
  <c r="H3" i="1"/>
  <c r="T2" i="1"/>
  <c r="T7" i="1" s="1"/>
  <c r="S2" i="1"/>
  <c r="S7" i="1" s="1"/>
  <c r="R2" i="1"/>
  <c r="Q2" i="1"/>
  <c r="Q7" i="1" s="1"/>
  <c r="P2" i="1"/>
  <c r="P7" i="1" s="1"/>
  <c r="I46" i="4" l="1"/>
  <c r="I50" i="4"/>
  <c r="N50" i="4" s="1"/>
  <c r="I77" i="4"/>
  <c r="M77" i="4" s="1"/>
  <c r="I185" i="4"/>
  <c r="I304" i="4"/>
  <c r="I332" i="4"/>
  <c r="I345" i="4"/>
  <c r="I368" i="4"/>
  <c r="I494" i="4"/>
  <c r="C53" i="4"/>
  <c r="E53" i="4" s="1"/>
  <c r="I54" i="4"/>
  <c r="N54" i="4" s="1"/>
  <c r="I102" i="4"/>
  <c r="C109" i="4"/>
  <c r="C158" i="4"/>
  <c r="C168" i="4"/>
  <c r="I209" i="4"/>
  <c r="C222" i="4"/>
  <c r="C254" i="4"/>
  <c r="E254" i="4" s="1"/>
  <c r="I264" i="4"/>
  <c r="M264" i="4" s="1"/>
  <c r="I363" i="4"/>
  <c r="C389" i="4"/>
  <c r="I484" i="4"/>
  <c r="I48" i="4"/>
  <c r="N48" i="4" s="1"/>
  <c r="I52" i="4"/>
  <c r="I62" i="4"/>
  <c r="N62" i="4" s="1"/>
  <c r="I70" i="4"/>
  <c r="N70" i="4" s="1"/>
  <c r="C248" i="4"/>
  <c r="C359" i="4"/>
  <c r="C427" i="4"/>
  <c r="I66" i="4"/>
  <c r="N66" i="4" s="1"/>
  <c r="I61" i="4"/>
  <c r="M61" i="4" s="1"/>
  <c r="I65" i="4"/>
  <c r="M65" i="4" s="1"/>
  <c r="I74" i="4"/>
  <c r="M74" i="4" s="1"/>
  <c r="I177" i="4"/>
  <c r="C190" i="4"/>
  <c r="C200" i="4"/>
  <c r="C238" i="4"/>
  <c r="C295" i="4"/>
  <c r="I486" i="4"/>
  <c r="I82" i="4"/>
  <c r="M82" i="4" s="1"/>
  <c r="C160" i="4"/>
  <c r="I201" i="4"/>
  <c r="I296" i="4"/>
  <c r="C349" i="4"/>
  <c r="I355" i="4"/>
  <c r="I392" i="4"/>
  <c r="I476" i="4"/>
  <c r="M476" i="4" s="1"/>
  <c r="I42" i="4"/>
  <c r="N42" i="4" s="1"/>
  <c r="I64" i="4"/>
  <c r="N64" i="4" s="1"/>
  <c r="I68" i="4"/>
  <c r="C174" i="4"/>
  <c r="C184" i="4"/>
  <c r="C246" i="4"/>
  <c r="I337" i="4"/>
  <c r="M337" i="4" s="1"/>
  <c r="C367" i="4"/>
  <c r="E367" i="4" s="1"/>
  <c r="C381" i="4"/>
  <c r="I387" i="4"/>
  <c r="C443" i="4"/>
  <c r="I470" i="4"/>
  <c r="I508" i="4"/>
  <c r="I469" i="4"/>
  <c r="I525" i="4"/>
  <c r="M525" i="4" s="1"/>
  <c r="I39" i="4"/>
  <c r="M39" i="4" s="1"/>
  <c r="N44" i="4"/>
  <c r="C49" i="4"/>
  <c r="F49" i="4" s="1"/>
  <c r="I55" i="4"/>
  <c r="M55" i="4" s="1"/>
  <c r="C59" i="4"/>
  <c r="I71" i="4"/>
  <c r="M71" i="4" s="1"/>
  <c r="C75" i="4"/>
  <c r="I87" i="4"/>
  <c r="M87" i="4" s="1"/>
  <c r="C132" i="4"/>
  <c r="E132" i="4" s="1"/>
  <c r="I267" i="4"/>
  <c r="C270" i="4"/>
  <c r="C271" i="4"/>
  <c r="C275" i="4"/>
  <c r="I281" i="4"/>
  <c r="I282" i="4"/>
  <c r="C350" i="4"/>
  <c r="E350" i="4" s="1"/>
  <c r="C358" i="4"/>
  <c r="F358" i="4" s="1"/>
  <c r="C366" i="4"/>
  <c r="C374" i="4"/>
  <c r="C382" i="4"/>
  <c r="C390" i="4"/>
  <c r="I409" i="4"/>
  <c r="I423" i="4"/>
  <c r="C432" i="4"/>
  <c r="F432" i="4" s="1"/>
  <c r="I439" i="4"/>
  <c r="N439" i="4" s="1"/>
  <c r="C448" i="4"/>
  <c r="I455" i="4"/>
  <c r="I483" i="4"/>
  <c r="I491" i="4"/>
  <c r="I499" i="4"/>
  <c r="I507" i="4"/>
  <c r="I519" i="4"/>
  <c r="N519" i="4" s="1"/>
  <c r="I535" i="4"/>
  <c r="N535" i="4" s="1"/>
  <c r="N91" i="4"/>
  <c r="C356" i="4"/>
  <c r="C372" i="4"/>
  <c r="C47" i="4"/>
  <c r="I91" i="4"/>
  <c r="C103" i="4"/>
  <c r="C269" i="4"/>
  <c r="F269" i="4" s="1"/>
  <c r="I300" i="4"/>
  <c r="M300" i="4" s="1"/>
  <c r="I308" i="4"/>
  <c r="I316" i="4"/>
  <c r="I324" i="4"/>
  <c r="C333" i="4"/>
  <c r="I343" i="4"/>
  <c r="I388" i="4"/>
  <c r="C430" i="4"/>
  <c r="E430" i="4" s="1"/>
  <c r="I437" i="4"/>
  <c r="N437" i="4" s="1"/>
  <c r="C446" i="4"/>
  <c r="I453" i="4"/>
  <c r="C457" i="4"/>
  <c r="I467" i="4"/>
  <c r="I517" i="4"/>
  <c r="I533" i="4"/>
  <c r="C323" i="4"/>
  <c r="E323" i="4" s="1"/>
  <c r="C340" i="4"/>
  <c r="E340" i="4" s="1"/>
  <c r="C380" i="4"/>
  <c r="C41" i="4"/>
  <c r="I47" i="4"/>
  <c r="M47" i="4" s="1"/>
  <c r="I63" i="4"/>
  <c r="M63" i="4" s="1"/>
  <c r="I79" i="4"/>
  <c r="M79" i="4" s="1"/>
  <c r="I97" i="4"/>
  <c r="I103" i="4"/>
  <c r="M103" i="4" s="1"/>
  <c r="C107" i="4"/>
  <c r="E107" i="4" s="1"/>
  <c r="C262" i="4"/>
  <c r="C263" i="4"/>
  <c r="C327" i="4"/>
  <c r="C354" i="4"/>
  <c r="C362" i="4"/>
  <c r="C378" i="4"/>
  <c r="I401" i="4"/>
  <c r="N401" i="4" s="1"/>
  <c r="C410" i="4"/>
  <c r="E410" i="4" s="1"/>
  <c r="C424" i="4"/>
  <c r="I431" i="4"/>
  <c r="C440" i="4"/>
  <c r="I447" i="4"/>
  <c r="I468" i="4"/>
  <c r="I487" i="4"/>
  <c r="I495" i="4"/>
  <c r="M495" i="4" s="1"/>
  <c r="I503" i="4"/>
  <c r="M503" i="4" s="1"/>
  <c r="I511" i="4"/>
  <c r="I527" i="4"/>
  <c r="C388" i="4"/>
  <c r="C533" i="4"/>
  <c r="E128" i="4"/>
  <c r="I41" i="4"/>
  <c r="M41" i="4" s="1"/>
  <c r="C51" i="4"/>
  <c r="E51" i="4" s="1"/>
  <c r="I57" i="4"/>
  <c r="M57" i="4" s="1"/>
  <c r="C61" i="4"/>
  <c r="I73" i="4"/>
  <c r="M73" i="4" s="1"/>
  <c r="C77" i="4"/>
  <c r="I99" i="4"/>
  <c r="I114" i="4"/>
  <c r="I163" i="4"/>
  <c r="M163" i="4" s="1"/>
  <c r="I171" i="4"/>
  <c r="M171" i="4" s="1"/>
  <c r="I179" i="4"/>
  <c r="I187" i="4"/>
  <c r="I195" i="4"/>
  <c r="I203" i="4"/>
  <c r="I211" i="4"/>
  <c r="I219" i="4"/>
  <c r="I263" i="4"/>
  <c r="I269" i="4"/>
  <c r="M269" i="4" s="1"/>
  <c r="I298" i="4"/>
  <c r="I306" i="4"/>
  <c r="I314" i="4"/>
  <c r="I322" i="4"/>
  <c r="I328" i="4"/>
  <c r="I341" i="4"/>
  <c r="I346" i="4"/>
  <c r="N346" i="4" s="1"/>
  <c r="I354" i="4"/>
  <c r="M354" i="4" s="1"/>
  <c r="I362" i="4"/>
  <c r="I370" i="4"/>
  <c r="I378" i="4"/>
  <c r="I386" i="4"/>
  <c r="I521" i="4"/>
  <c r="I537" i="4"/>
  <c r="N80" i="4"/>
  <c r="C259" i="4"/>
  <c r="E259" i="4" s="1"/>
  <c r="I271" i="4"/>
  <c r="C364" i="4"/>
  <c r="I51" i="4"/>
  <c r="M51" i="4" s="1"/>
  <c r="C55" i="4"/>
  <c r="I67" i="4"/>
  <c r="M67" i="4" s="1"/>
  <c r="C71" i="4"/>
  <c r="I83" i="4"/>
  <c r="M83" i="4" s="1"/>
  <c r="I88" i="4"/>
  <c r="N88" i="4" s="1"/>
  <c r="I90" i="4"/>
  <c r="C118" i="4"/>
  <c r="I257" i="4"/>
  <c r="C266" i="4"/>
  <c r="C267" i="4"/>
  <c r="C331" i="4"/>
  <c r="C352" i="4"/>
  <c r="F352" i="4" s="1"/>
  <c r="C368" i="4"/>
  <c r="E368" i="4" s="1"/>
  <c r="C418" i="4"/>
  <c r="C428" i="4"/>
  <c r="C444" i="4"/>
  <c r="I485" i="4"/>
  <c r="I493" i="4"/>
  <c r="I501" i="4"/>
  <c r="I509" i="4"/>
  <c r="M509" i="4" s="1"/>
  <c r="I515" i="4"/>
  <c r="M515" i="4" s="1"/>
  <c r="I531" i="4"/>
  <c r="F39" i="4"/>
  <c r="E39" i="4"/>
  <c r="N60" i="4"/>
  <c r="N76" i="4"/>
  <c r="F43" i="4"/>
  <c r="E43" i="4"/>
  <c r="N86" i="4"/>
  <c r="F91" i="4"/>
  <c r="F47" i="4"/>
  <c r="E47" i="4"/>
  <c r="N58" i="4"/>
  <c r="R10" i="1"/>
  <c r="F41" i="4"/>
  <c r="E41" i="4"/>
  <c r="N52" i="4"/>
  <c r="N68" i="4"/>
  <c r="N84" i="4"/>
  <c r="N46" i="4"/>
  <c r="F50" i="4"/>
  <c r="F51" i="4"/>
  <c r="N78" i="4"/>
  <c r="N102" i="4"/>
  <c r="F113" i="4"/>
  <c r="N258" i="4"/>
  <c r="F38" i="4"/>
  <c r="C21" i="4"/>
  <c r="F117" i="4"/>
  <c r="N40" i="4"/>
  <c r="F45" i="4"/>
  <c r="E45" i="4"/>
  <c r="N56" i="4"/>
  <c r="N72" i="4"/>
  <c r="E89" i="4"/>
  <c r="I151" i="4"/>
  <c r="N151" i="4" s="1"/>
  <c r="R4" i="1"/>
  <c r="R9" i="1" s="1"/>
  <c r="N43" i="4"/>
  <c r="N45" i="4"/>
  <c r="N47" i="4"/>
  <c r="E49" i="4"/>
  <c r="N49" i="4"/>
  <c r="N51" i="4"/>
  <c r="N53" i="4"/>
  <c r="E55" i="4"/>
  <c r="N55" i="4"/>
  <c r="E57" i="4"/>
  <c r="N57" i="4"/>
  <c r="E59" i="4"/>
  <c r="N59" i="4"/>
  <c r="E61" i="4"/>
  <c r="N61" i="4"/>
  <c r="E63" i="4"/>
  <c r="N63" i="4"/>
  <c r="E65" i="4"/>
  <c r="E67" i="4"/>
  <c r="N67" i="4"/>
  <c r="E69" i="4"/>
  <c r="N69" i="4"/>
  <c r="E71" i="4"/>
  <c r="N71" i="4"/>
  <c r="E73" i="4"/>
  <c r="N73" i="4"/>
  <c r="E75" i="4"/>
  <c r="N75" i="4"/>
  <c r="E77" i="4"/>
  <c r="E79" i="4"/>
  <c r="N79" i="4"/>
  <c r="E81" i="4"/>
  <c r="N81" i="4"/>
  <c r="E83" i="4"/>
  <c r="E85" i="4"/>
  <c r="N85" i="4"/>
  <c r="E87" i="4"/>
  <c r="N87" i="4"/>
  <c r="F89" i="4"/>
  <c r="F90" i="4"/>
  <c r="C92" i="4"/>
  <c r="E92" i="4" s="1"/>
  <c r="M92" i="4"/>
  <c r="I93" i="4"/>
  <c r="N93" i="4" s="1"/>
  <c r="N94" i="4"/>
  <c r="I100" i="4"/>
  <c r="N100" i="4" s="1"/>
  <c r="M101" i="4"/>
  <c r="E103" i="4"/>
  <c r="F105" i="4"/>
  <c r="C108" i="4"/>
  <c r="E108" i="4" s="1"/>
  <c r="M113" i="4"/>
  <c r="N117" i="4"/>
  <c r="E118" i="4"/>
  <c r="C119" i="4"/>
  <c r="E119" i="4" s="1"/>
  <c r="E121" i="4"/>
  <c r="C123" i="4"/>
  <c r="E123" i="4" s="1"/>
  <c r="E147" i="4"/>
  <c r="C147" i="4"/>
  <c r="F147" i="4" s="1"/>
  <c r="I150" i="4"/>
  <c r="M150" i="4" s="1"/>
  <c r="S4" i="1"/>
  <c r="S9" i="1" s="1"/>
  <c r="S10" i="1" s="1"/>
  <c r="B21" i="4"/>
  <c r="F55" i="4"/>
  <c r="F57" i="4"/>
  <c r="F59" i="4"/>
  <c r="F61" i="4"/>
  <c r="F63" i="4"/>
  <c r="F65" i="4"/>
  <c r="F67" i="4"/>
  <c r="F69" i="4"/>
  <c r="F71" i="4"/>
  <c r="F73" i="4"/>
  <c r="F75" i="4"/>
  <c r="F77" i="4"/>
  <c r="F79" i="4"/>
  <c r="F81" i="4"/>
  <c r="F83" i="4"/>
  <c r="F85" i="4"/>
  <c r="F87" i="4"/>
  <c r="M90" i="4"/>
  <c r="N92" i="4"/>
  <c r="E94" i="4"/>
  <c r="I98" i="4"/>
  <c r="N98" i="4" s="1"/>
  <c r="M99" i="4"/>
  <c r="E101" i="4"/>
  <c r="N101" i="4"/>
  <c r="F103" i="4"/>
  <c r="C106" i="4"/>
  <c r="E106" i="4" s="1"/>
  <c r="M106" i="4"/>
  <c r="I107" i="4"/>
  <c r="N107" i="4" s="1"/>
  <c r="E111" i="4"/>
  <c r="N115" i="4"/>
  <c r="F118" i="4"/>
  <c r="E130" i="4"/>
  <c r="I140" i="4"/>
  <c r="M140" i="4" s="1"/>
  <c r="Q4" i="1"/>
  <c r="Q9" i="1" s="1"/>
  <c r="Q10" i="1" s="1"/>
  <c r="C40" i="4"/>
  <c r="F40" i="4" s="1"/>
  <c r="C42" i="4"/>
  <c r="F42" i="4" s="1"/>
  <c r="C44" i="4"/>
  <c r="F44" i="4" s="1"/>
  <c r="C46" i="4"/>
  <c r="F46" i="4" s="1"/>
  <c r="C48" i="4"/>
  <c r="F48" i="4" s="1"/>
  <c r="C50" i="4"/>
  <c r="E50" i="4" s="1"/>
  <c r="C52" i="4"/>
  <c r="F52" i="4" s="1"/>
  <c r="C54" i="4"/>
  <c r="F54" i="4" s="1"/>
  <c r="C56" i="4"/>
  <c r="F56" i="4" s="1"/>
  <c r="C58" i="4"/>
  <c r="F58" i="4" s="1"/>
  <c r="C60" i="4"/>
  <c r="F60" i="4" s="1"/>
  <c r="C62" i="4"/>
  <c r="F62" i="4" s="1"/>
  <c r="C64" i="4"/>
  <c r="F64" i="4" s="1"/>
  <c r="C66" i="4"/>
  <c r="E66" i="4" s="1"/>
  <c r="C68" i="4"/>
  <c r="F68" i="4" s="1"/>
  <c r="C70" i="4"/>
  <c r="E70" i="4" s="1"/>
  <c r="C72" i="4"/>
  <c r="F72" i="4" s="1"/>
  <c r="C74" i="4"/>
  <c r="E74" i="4" s="1"/>
  <c r="C76" i="4"/>
  <c r="F76" i="4" s="1"/>
  <c r="C78" i="4"/>
  <c r="F78" i="4" s="1"/>
  <c r="C80" i="4"/>
  <c r="F80" i="4" s="1"/>
  <c r="C82" i="4"/>
  <c r="E82" i="4" s="1"/>
  <c r="C84" i="4"/>
  <c r="F84" i="4" s="1"/>
  <c r="C86" i="4"/>
  <c r="E86" i="4" s="1"/>
  <c r="C88" i="4"/>
  <c r="F88" i="4" s="1"/>
  <c r="I89" i="4"/>
  <c r="N89" i="4" s="1"/>
  <c r="N90" i="4"/>
  <c r="I96" i="4"/>
  <c r="N96" i="4" s="1"/>
  <c r="M97" i="4"/>
  <c r="E99" i="4"/>
  <c r="N99" i="4"/>
  <c r="F101" i="4"/>
  <c r="F102" i="4"/>
  <c r="C104" i="4"/>
  <c r="E104" i="4" s="1"/>
  <c r="M104" i="4"/>
  <c r="I105" i="4"/>
  <c r="N105" i="4" s="1"/>
  <c r="N106" i="4"/>
  <c r="F111" i="4"/>
  <c r="C112" i="4"/>
  <c r="E112" i="4" s="1"/>
  <c r="E115" i="4"/>
  <c r="C116" i="4"/>
  <c r="F116" i="4" s="1"/>
  <c r="E138" i="4"/>
  <c r="F92" i="4"/>
  <c r="E110" i="4"/>
  <c r="I141" i="4"/>
  <c r="N141" i="4" s="1"/>
  <c r="P3" i="1"/>
  <c r="P8" i="1" s="1"/>
  <c r="P10" i="1" s="1"/>
  <c r="M38" i="4"/>
  <c r="M40" i="4"/>
  <c r="M44" i="4"/>
  <c r="M46" i="4"/>
  <c r="M48" i="4"/>
  <c r="M50" i="4"/>
  <c r="M52" i="4"/>
  <c r="M56" i="4"/>
  <c r="M58" i="4"/>
  <c r="M60" i="4"/>
  <c r="M64" i="4"/>
  <c r="M66" i="4"/>
  <c r="M68" i="4"/>
  <c r="M72" i="4"/>
  <c r="M76" i="4"/>
  <c r="M78" i="4"/>
  <c r="M80" i="4"/>
  <c r="M84" i="4"/>
  <c r="M86" i="4"/>
  <c r="E90" i="4"/>
  <c r="M95" i="4"/>
  <c r="E97" i="4"/>
  <c r="N97" i="4"/>
  <c r="F99" i="4"/>
  <c r="C102" i="4"/>
  <c r="M102" i="4"/>
  <c r="N104" i="4"/>
  <c r="I108" i="4"/>
  <c r="M108" i="4" s="1"/>
  <c r="N109" i="4"/>
  <c r="F115" i="4"/>
  <c r="F121" i="4"/>
  <c r="I122" i="4"/>
  <c r="N122" i="4" s="1"/>
  <c r="C126" i="4"/>
  <c r="F126" i="4" s="1"/>
  <c r="E98" i="4"/>
  <c r="E105" i="4"/>
  <c r="C124" i="4"/>
  <c r="F124" i="4" s="1"/>
  <c r="E40" i="4"/>
  <c r="E48" i="4"/>
  <c r="E52" i="4"/>
  <c r="E56" i="4"/>
  <c r="E60" i="4"/>
  <c r="E64" i="4"/>
  <c r="E68" i="4"/>
  <c r="E72" i="4"/>
  <c r="E80" i="4"/>
  <c r="E84" i="4"/>
  <c r="E88" i="4"/>
  <c r="M93" i="4"/>
  <c r="E95" i="4"/>
  <c r="N95" i="4"/>
  <c r="F97" i="4"/>
  <c r="F98" i="4"/>
  <c r="C100" i="4"/>
  <c r="F100" i="4" s="1"/>
  <c r="M100" i="4"/>
  <c r="E109" i="4"/>
  <c r="F110" i="4"/>
  <c r="M110" i="4"/>
  <c r="I111" i="4"/>
  <c r="N111" i="4" s="1"/>
  <c r="M115" i="4"/>
  <c r="I121" i="4"/>
  <c r="M121" i="4" s="1"/>
  <c r="F127" i="4"/>
  <c r="F130" i="4"/>
  <c r="E134" i="4"/>
  <c r="C134" i="4"/>
  <c r="F134" i="4" s="1"/>
  <c r="F136" i="4"/>
  <c r="F123" i="4"/>
  <c r="M505" i="4"/>
  <c r="M489" i="4"/>
  <c r="M533" i="4"/>
  <c r="M517" i="4"/>
  <c r="M507" i="4"/>
  <c r="M491" i="4"/>
  <c r="M493" i="4"/>
  <c r="M527" i="4"/>
  <c r="M511" i="4"/>
  <c r="M497" i="4"/>
  <c r="M481" i="4"/>
  <c r="M453" i="4"/>
  <c r="M449" i="4"/>
  <c r="M529" i="4"/>
  <c r="M521" i="4"/>
  <c r="M513" i="4"/>
  <c r="M499" i="4"/>
  <c r="M483" i="4"/>
  <c r="E463" i="4"/>
  <c r="E459" i="4"/>
  <c r="E455" i="4"/>
  <c r="M501" i="4"/>
  <c r="M485" i="4"/>
  <c r="M469" i="4"/>
  <c r="M463" i="4"/>
  <c r="E454" i="4"/>
  <c r="E438" i="4"/>
  <c r="E422" i="4"/>
  <c r="E420" i="4"/>
  <c r="E418" i="4"/>
  <c r="E467" i="4"/>
  <c r="E440" i="4"/>
  <c r="E424" i="4"/>
  <c r="M523" i="4"/>
  <c r="M459" i="4"/>
  <c r="E442" i="4"/>
  <c r="E426" i="4"/>
  <c r="M487" i="4"/>
  <c r="E444" i="4"/>
  <c r="E428" i="4"/>
  <c r="M455" i="4"/>
  <c r="E446" i="4"/>
  <c r="M392" i="4"/>
  <c r="M390" i="4"/>
  <c r="M388" i="4"/>
  <c r="M386" i="4"/>
  <c r="M384" i="4"/>
  <c r="M382" i="4"/>
  <c r="M380" i="4"/>
  <c r="M378" i="4"/>
  <c r="M376" i="4"/>
  <c r="M374" i="4"/>
  <c r="M372" i="4"/>
  <c r="M370" i="4"/>
  <c r="M368" i="4"/>
  <c r="M366" i="4"/>
  <c r="M364" i="4"/>
  <c r="M362" i="4"/>
  <c r="M360" i="4"/>
  <c r="M358" i="4"/>
  <c r="M356" i="4"/>
  <c r="M352" i="4"/>
  <c r="M531" i="4"/>
  <c r="E448" i="4"/>
  <c r="E432" i="4"/>
  <c r="E409" i="4"/>
  <c r="E405" i="4"/>
  <c r="E396" i="4"/>
  <c r="E450" i="4"/>
  <c r="E434" i="4"/>
  <c r="E401" i="4"/>
  <c r="E408" i="4"/>
  <c r="E341" i="4"/>
  <c r="E335" i="4"/>
  <c r="E333" i="4"/>
  <c r="E331" i="4"/>
  <c r="E329" i="4"/>
  <c r="E327" i="4"/>
  <c r="E325" i="4"/>
  <c r="E321" i="4"/>
  <c r="E319" i="4"/>
  <c r="E317" i="4"/>
  <c r="E315" i="4"/>
  <c r="E313" i="4"/>
  <c r="E311" i="4"/>
  <c r="E309" i="4"/>
  <c r="E307" i="4"/>
  <c r="E305" i="4"/>
  <c r="E303" i="4"/>
  <c r="E301" i="4"/>
  <c r="E299" i="4"/>
  <c r="E297" i="4"/>
  <c r="E295" i="4"/>
  <c r="E293" i="4"/>
  <c r="E393" i="4"/>
  <c r="E391" i="4"/>
  <c r="E389" i="4"/>
  <c r="E387" i="4"/>
  <c r="E385" i="4"/>
  <c r="E383" i="4"/>
  <c r="E381" i="4"/>
  <c r="E379" i="4"/>
  <c r="E377" i="4"/>
  <c r="E375" i="4"/>
  <c r="E373" i="4"/>
  <c r="E371" i="4"/>
  <c r="E369" i="4"/>
  <c r="E365" i="4"/>
  <c r="E363" i="4"/>
  <c r="E361" i="4"/>
  <c r="E359" i="4"/>
  <c r="E357" i="4"/>
  <c r="E355" i="4"/>
  <c r="E353" i="4"/>
  <c r="E351" i="4"/>
  <c r="E345" i="4"/>
  <c r="E339" i="4"/>
  <c r="E452" i="4"/>
  <c r="E404" i="4"/>
  <c r="E398" i="4"/>
  <c r="E349" i="4"/>
  <c r="E343" i="4"/>
  <c r="E436" i="4"/>
  <c r="E337" i="4"/>
  <c r="E347" i="4"/>
  <c r="E277" i="4"/>
  <c r="E271" i="4"/>
  <c r="E267" i="4"/>
  <c r="E265" i="4"/>
  <c r="E263" i="4"/>
  <c r="E261" i="4"/>
  <c r="E257" i="4"/>
  <c r="E255" i="4"/>
  <c r="E253" i="4"/>
  <c r="E251" i="4"/>
  <c r="E249" i="4"/>
  <c r="E247" i="4"/>
  <c r="E245" i="4"/>
  <c r="E243" i="4"/>
  <c r="E241" i="4"/>
  <c r="E239" i="4"/>
  <c r="E237" i="4"/>
  <c r="E235" i="4"/>
  <c r="M271" i="4"/>
  <c r="M267" i="4"/>
  <c r="M265" i="4"/>
  <c r="M263" i="4"/>
  <c r="M259" i="4"/>
  <c r="M257" i="4"/>
  <c r="E275" i="4"/>
  <c r="E264" i="4"/>
  <c r="E142" i="4"/>
  <c r="E266" i="4"/>
  <c r="E140" i="4"/>
  <c r="E268" i="4"/>
  <c r="E270" i="4"/>
  <c r="E256" i="4"/>
  <c r="E252" i="4"/>
  <c r="E250" i="4"/>
  <c r="E248" i="4"/>
  <c r="E246" i="4"/>
  <c r="E244" i="4"/>
  <c r="E242" i="4"/>
  <c r="E240" i="4"/>
  <c r="E238" i="4"/>
  <c r="E236" i="4"/>
  <c r="E234" i="4"/>
  <c r="E232" i="4"/>
  <c r="E230" i="4"/>
  <c r="E228" i="4"/>
  <c r="E226" i="4"/>
  <c r="E224" i="4"/>
  <c r="E222" i="4"/>
  <c r="E220" i="4"/>
  <c r="E218" i="4"/>
  <c r="E216" i="4"/>
  <c r="E214" i="4"/>
  <c r="E212" i="4"/>
  <c r="E210" i="4"/>
  <c r="E208" i="4"/>
  <c r="E206" i="4"/>
  <c r="E204" i="4"/>
  <c r="E202" i="4"/>
  <c r="E200" i="4"/>
  <c r="E198" i="4"/>
  <c r="E196" i="4"/>
  <c r="E194" i="4"/>
  <c r="E192" i="4"/>
  <c r="E190" i="4"/>
  <c r="E188" i="4"/>
  <c r="E186" i="4"/>
  <c r="E184" i="4"/>
  <c r="E182" i="4"/>
  <c r="E180" i="4"/>
  <c r="E178" i="4"/>
  <c r="E176" i="4"/>
  <c r="E174" i="4"/>
  <c r="E172" i="4"/>
  <c r="E170" i="4"/>
  <c r="E168" i="4"/>
  <c r="E166" i="4"/>
  <c r="E164" i="4"/>
  <c r="E162" i="4"/>
  <c r="E160" i="4"/>
  <c r="E158" i="4"/>
  <c r="E156" i="4"/>
  <c r="E154" i="4"/>
  <c r="E152" i="4"/>
  <c r="E136" i="4"/>
  <c r="M281" i="4"/>
  <c r="E272" i="4"/>
  <c r="E150" i="4"/>
  <c r="E258" i="4"/>
  <c r="E148" i="4"/>
  <c r="E120" i="4"/>
  <c r="E260" i="4"/>
  <c r="E146" i="4"/>
  <c r="M91" i="4"/>
  <c r="E93" i="4"/>
  <c r="F95" i="4"/>
  <c r="E102" i="4"/>
  <c r="M107" i="4"/>
  <c r="F109" i="4"/>
  <c r="N110" i="4"/>
  <c r="I112" i="4"/>
  <c r="M112" i="4" s="1"/>
  <c r="N113" i="4"/>
  <c r="M114" i="4"/>
  <c r="I116" i="4"/>
  <c r="N116" i="4" s="1"/>
  <c r="C125" i="4"/>
  <c r="F125" i="4" s="1"/>
  <c r="I126" i="4"/>
  <c r="N126" i="4" s="1"/>
  <c r="I127" i="4"/>
  <c r="M127" i="4" s="1"/>
  <c r="N127" i="4"/>
  <c r="F128" i="4"/>
  <c r="I129" i="4"/>
  <c r="M129" i="4" s="1"/>
  <c r="N129" i="4"/>
  <c r="I135" i="4"/>
  <c r="N135" i="4" s="1"/>
  <c r="C141" i="4"/>
  <c r="E141" i="4" s="1"/>
  <c r="E144" i="4"/>
  <c r="F261" i="4"/>
  <c r="E262" i="4"/>
  <c r="F537" i="4"/>
  <c r="F535" i="4"/>
  <c r="F533" i="4"/>
  <c r="F531" i="4"/>
  <c r="N513" i="4"/>
  <c r="N511" i="4"/>
  <c r="N509" i="4"/>
  <c r="N507" i="4"/>
  <c r="F510" i="4"/>
  <c r="F508" i="4"/>
  <c r="F506" i="4"/>
  <c r="F504" i="4"/>
  <c r="F502" i="4"/>
  <c r="F500" i="4"/>
  <c r="F498" i="4"/>
  <c r="F496" i="4"/>
  <c r="F494" i="4"/>
  <c r="F492" i="4"/>
  <c r="F490" i="4"/>
  <c r="F488" i="4"/>
  <c r="F486" i="4"/>
  <c r="F484" i="4"/>
  <c r="F482" i="4"/>
  <c r="F480" i="4"/>
  <c r="F478" i="4"/>
  <c r="F476" i="4"/>
  <c r="F474" i="4"/>
  <c r="N453" i="4"/>
  <c r="N449" i="4"/>
  <c r="N447" i="4"/>
  <c r="N445" i="4"/>
  <c r="N443" i="4"/>
  <c r="N433" i="4"/>
  <c r="N431" i="4"/>
  <c r="N427" i="4"/>
  <c r="N423" i="4"/>
  <c r="N421" i="4"/>
  <c r="N413" i="4"/>
  <c r="F463" i="4"/>
  <c r="F459" i="4"/>
  <c r="F455" i="4"/>
  <c r="F467" i="4"/>
  <c r="N463" i="4"/>
  <c r="N459" i="4"/>
  <c r="N455" i="4"/>
  <c r="F454" i="4"/>
  <c r="F452" i="4"/>
  <c r="F450" i="4"/>
  <c r="F448" i="4"/>
  <c r="F446" i="4"/>
  <c r="F444" i="4"/>
  <c r="F442" i="4"/>
  <c r="F440" i="4"/>
  <c r="F438" i="4"/>
  <c r="F436" i="4"/>
  <c r="F434" i="4"/>
  <c r="F428" i="4"/>
  <c r="F426" i="4"/>
  <c r="F424" i="4"/>
  <c r="F422" i="4"/>
  <c r="F409" i="4"/>
  <c r="F405" i="4"/>
  <c r="F396" i="4"/>
  <c r="F401" i="4"/>
  <c r="F408" i="4"/>
  <c r="F404" i="4"/>
  <c r="F398" i="4"/>
  <c r="F393" i="4"/>
  <c r="F391" i="4"/>
  <c r="F389" i="4"/>
  <c r="F387" i="4"/>
  <c r="F385" i="4"/>
  <c r="F383" i="4"/>
  <c r="F381" i="4"/>
  <c r="F379" i="4"/>
  <c r="F377" i="4"/>
  <c r="F375" i="4"/>
  <c r="F373" i="4"/>
  <c r="F371" i="4"/>
  <c r="F369" i="4"/>
  <c r="F365" i="4"/>
  <c r="F363" i="4"/>
  <c r="F361" i="4"/>
  <c r="F359" i="4"/>
  <c r="F357" i="4"/>
  <c r="F355" i="4"/>
  <c r="F353" i="4"/>
  <c r="F351" i="4"/>
  <c r="F349" i="4"/>
  <c r="F420" i="4"/>
  <c r="N347" i="4"/>
  <c r="F415" i="4"/>
  <c r="F345" i="4"/>
  <c r="N341" i="4"/>
  <c r="F416" i="4"/>
  <c r="F339" i="4"/>
  <c r="N345" i="4"/>
  <c r="N409" i="4"/>
  <c r="N393" i="4"/>
  <c r="N391" i="4"/>
  <c r="N389" i="4"/>
  <c r="N387" i="4"/>
  <c r="N385" i="4"/>
  <c r="N383" i="4"/>
  <c r="N381" i="4"/>
  <c r="N379" i="4"/>
  <c r="N377" i="4"/>
  <c r="N375" i="4"/>
  <c r="N373" i="4"/>
  <c r="N371" i="4"/>
  <c r="N369" i="4"/>
  <c r="N367" i="4"/>
  <c r="N365" i="4"/>
  <c r="N363" i="4"/>
  <c r="N361" i="4"/>
  <c r="N359" i="4"/>
  <c r="N357" i="4"/>
  <c r="N355" i="4"/>
  <c r="N353" i="4"/>
  <c r="N351" i="4"/>
  <c r="F343" i="4"/>
  <c r="F334" i="4"/>
  <c r="F332" i="4"/>
  <c r="F330" i="4"/>
  <c r="F328" i="4"/>
  <c r="F326" i="4"/>
  <c r="F324" i="4"/>
  <c r="F322" i="4"/>
  <c r="F320" i="4"/>
  <c r="F318" i="4"/>
  <c r="F316" i="4"/>
  <c r="F314" i="4"/>
  <c r="F312" i="4"/>
  <c r="F310" i="4"/>
  <c r="F308" i="4"/>
  <c r="F306" i="4"/>
  <c r="F304" i="4"/>
  <c r="F302" i="4"/>
  <c r="F300" i="4"/>
  <c r="F298" i="4"/>
  <c r="F296" i="4"/>
  <c r="F294" i="4"/>
  <c r="F292" i="4"/>
  <c r="F290" i="4"/>
  <c r="F288" i="4"/>
  <c r="F286" i="4"/>
  <c r="F418" i="4"/>
  <c r="F337" i="4"/>
  <c r="F347" i="4"/>
  <c r="F284" i="4"/>
  <c r="F278" i="4"/>
  <c r="F282" i="4"/>
  <c r="N271" i="4"/>
  <c r="N267" i="4"/>
  <c r="N265" i="4"/>
  <c r="N263" i="4"/>
  <c r="N259" i="4"/>
  <c r="N257" i="4"/>
  <c r="F280" i="4"/>
  <c r="F341" i="4"/>
  <c r="F275" i="4"/>
  <c r="F272" i="4"/>
  <c r="F270" i="4"/>
  <c r="F268" i="4"/>
  <c r="F266" i="4"/>
  <c r="F264" i="4"/>
  <c r="F262" i="4"/>
  <c r="F260" i="4"/>
  <c r="F258" i="4"/>
  <c r="F256" i="4"/>
  <c r="F254" i="4"/>
  <c r="F252" i="4"/>
  <c r="F250" i="4"/>
  <c r="F248" i="4"/>
  <c r="F246" i="4"/>
  <c r="F244" i="4"/>
  <c r="F242" i="4"/>
  <c r="F240" i="4"/>
  <c r="F238" i="4"/>
  <c r="F236" i="4"/>
  <c r="F234" i="4"/>
  <c r="F232" i="4"/>
  <c r="F230" i="4"/>
  <c r="F228" i="4"/>
  <c r="F226" i="4"/>
  <c r="F224" i="4"/>
  <c r="F222" i="4"/>
  <c r="F220" i="4"/>
  <c r="F218" i="4"/>
  <c r="F216" i="4"/>
  <c r="F214" i="4"/>
  <c r="F212" i="4"/>
  <c r="F210" i="4"/>
  <c r="F208" i="4"/>
  <c r="F206" i="4"/>
  <c r="F204" i="4"/>
  <c r="F202" i="4"/>
  <c r="F200" i="4"/>
  <c r="F198" i="4"/>
  <c r="F196" i="4"/>
  <c r="F194" i="4"/>
  <c r="F192" i="4"/>
  <c r="F190" i="4"/>
  <c r="F188" i="4"/>
  <c r="F186" i="4"/>
  <c r="F184" i="4"/>
  <c r="F182" i="4"/>
  <c r="F180" i="4"/>
  <c r="F178" i="4"/>
  <c r="F176" i="4"/>
  <c r="F174" i="4"/>
  <c r="F172" i="4"/>
  <c r="F170" i="4"/>
  <c r="F168" i="4"/>
  <c r="F166" i="4"/>
  <c r="F164" i="4"/>
  <c r="F162" i="4"/>
  <c r="F160" i="4"/>
  <c r="F158" i="4"/>
  <c r="F156" i="4"/>
  <c r="F154" i="4"/>
  <c r="F152" i="4"/>
  <c r="N260" i="4"/>
  <c r="F140" i="4"/>
  <c r="N262" i="4"/>
  <c r="F138" i="4"/>
  <c r="N264" i="4"/>
  <c r="N266" i="4"/>
  <c r="F150" i="4"/>
  <c r="N268" i="4"/>
  <c r="F148" i="4"/>
  <c r="F120" i="4"/>
  <c r="N270" i="4"/>
  <c r="F146" i="4"/>
  <c r="F144" i="4"/>
  <c r="E91" i="4"/>
  <c r="F93" i="4"/>
  <c r="F94" i="4"/>
  <c r="C96" i="4"/>
  <c r="E96" i="4" s="1"/>
  <c r="E100" i="4"/>
  <c r="M109" i="4"/>
  <c r="E113" i="4"/>
  <c r="C114" i="4"/>
  <c r="E114" i="4" s="1"/>
  <c r="N114" i="4"/>
  <c r="E117" i="4"/>
  <c r="F133" i="4"/>
  <c r="C133" i="4"/>
  <c r="E133" i="4" s="1"/>
  <c r="M134" i="4"/>
  <c r="I134" i="4"/>
  <c r="N134" i="4"/>
  <c r="F142" i="4"/>
  <c r="M152" i="4"/>
  <c r="I152" i="4"/>
  <c r="N152" i="4" s="1"/>
  <c r="I130" i="4"/>
  <c r="N130" i="4" s="1"/>
  <c r="I142" i="4"/>
  <c r="N142" i="4" s="1"/>
  <c r="I143" i="4"/>
  <c r="M143" i="4" s="1"/>
  <c r="N143" i="4"/>
  <c r="F149" i="4"/>
  <c r="E149" i="4"/>
  <c r="M262" i="4"/>
  <c r="C273" i="4"/>
  <c r="E273" i="4" s="1"/>
  <c r="N274" i="4"/>
  <c r="M274" i="4"/>
  <c r="I274" i="4"/>
  <c r="N343" i="4"/>
  <c r="I119" i="4"/>
  <c r="N119" i="4" s="1"/>
  <c r="M119" i="4"/>
  <c r="I123" i="4"/>
  <c r="N123" i="4"/>
  <c r="M123" i="4"/>
  <c r="E127" i="4"/>
  <c r="I131" i="4"/>
  <c r="N131" i="4" s="1"/>
  <c r="F135" i="4"/>
  <c r="E135" i="4"/>
  <c r="I144" i="4"/>
  <c r="M144" i="4" s="1"/>
  <c r="I145" i="4"/>
  <c r="M145" i="4" s="1"/>
  <c r="F151" i="4"/>
  <c r="E151" i="4"/>
  <c r="F153" i="4"/>
  <c r="F155" i="4"/>
  <c r="F157" i="4"/>
  <c r="F159" i="4"/>
  <c r="F161" i="4"/>
  <c r="F163" i="4"/>
  <c r="F165" i="4"/>
  <c r="F167" i="4"/>
  <c r="F169" i="4"/>
  <c r="F171" i="4"/>
  <c r="F173" i="4"/>
  <c r="F175" i="4"/>
  <c r="F177" i="4"/>
  <c r="F179" i="4"/>
  <c r="F181" i="4"/>
  <c r="F183" i="4"/>
  <c r="F185" i="4"/>
  <c r="F187" i="4"/>
  <c r="F189" i="4"/>
  <c r="F191" i="4"/>
  <c r="F193" i="4"/>
  <c r="F195" i="4"/>
  <c r="F197" i="4"/>
  <c r="F199" i="4"/>
  <c r="F201" i="4"/>
  <c r="F203" i="4"/>
  <c r="F205" i="4"/>
  <c r="F207" i="4"/>
  <c r="F209" i="4"/>
  <c r="F211" i="4"/>
  <c r="F213" i="4"/>
  <c r="F215" i="4"/>
  <c r="F217" i="4"/>
  <c r="F219" i="4"/>
  <c r="F221" i="4"/>
  <c r="F223" i="4"/>
  <c r="F225" i="4"/>
  <c r="F227" i="4"/>
  <c r="F229" i="4"/>
  <c r="F231" i="4"/>
  <c r="F233" i="4"/>
  <c r="F235" i="4"/>
  <c r="F237" i="4"/>
  <c r="F239" i="4"/>
  <c r="F241" i="4"/>
  <c r="F243" i="4"/>
  <c r="F245" i="4"/>
  <c r="F247" i="4"/>
  <c r="F249" i="4"/>
  <c r="F251" i="4"/>
  <c r="F253" i="4"/>
  <c r="F255" i="4"/>
  <c r="F257" i="4"/>
  <c r="M260" i="4"/>
  <c r="I261" i="4"/>
  <c r="N261" i="4" s="1"/>
  <c r="F277" i="4"/>
  <c r="I124" i="4"/>
  <c r="N124" i="4" s="1"/>
  <c r="M132" i="4"/>
  <c r="I132" i="4"/>
  <c r="I146" i="4"/>
  <c r="M146" i="4" s="1"/>
  <c r="I147" i="4"/>
  <c r="N147" i="4" s="1"/>
  <c r="M258" i="4"/>
  <c r="F271" i="4"/>
  <c r="N278" i="4"/>
  <c r="M278" i="4"/>
  <c r="I278" i="4"/>
  <c r="F289" i="4"/>
  <c r="I292" i="4"/>
  <c r="M292" i="4" s="1"/>
  <c r="F297" i="4"/>
  <c r="F305" i="4"/>
  <c r="F313" i="4"/>
  <c r="F321" i="4"/>
  <c r="I323" i="4"/>
  <c r="M323" i="4" s="1"/>
  <c r="F327" i="4"/>
  <c r="E332" i="4"/>
  <c r="N334" i="4"/>
  <c r="M117" i="4"/>
  <c r="I120" i="4"/>
  <c r="N120" i="4" s="1"/>
  <c r="C122" i="4"/>
  <c r="F122" i="4" s="1"/>
  <c r="I125" i="4"/>
  <c r="N125" i="4" s="1"/>
  <c r="M125" i="4"/>
  <c r="E129" i="4"/>
  <c r="I133" i="4"/>
  <c r="N133" i="4" s="1"/>
  <c r="C137" i="4"/>
  <c r="E137" i="4" s="1"/>
  <c r="F139" i="4"/>
  <c r="E139" i="4"/>
  <c r="M148" i="4"/>
  <c r="I148" i="4"/>
  <c r="N148" i="4" s="1"/>
  <c r="I149" i="4"/>
  <c r="N149" i="4" s="1"/>
  <c r="C276" i="4"/>
  <c r="E276" i="4" s="1"/>
  <c r="I284" i="4"/>
  <c r="M284" i="4" s="1"/>
  <c r="N284" i="4"/>
  <c r="I153" i="4"/>
  <c r="N153" i="4" s="1"/>
  <c r="I154" i="4"/>
  <c r="N154" i="4" s="1"/>
  <c r="I155" i="4"/>
  <c r="M155" i="4" s="1"/>
  <c r="N155" i="4"/>
  <c r="M156" i="4"/>
  <c r="I156" i="4"/>
  <c r="N156" i="4" s="1"/>
  <c r="I157" i="4"/>
  <c r="N157" i="4" s="1"/>
  <c r="I158" i="4"/>
  <c r="N158" i="4" s="1"/>
  <c r="I221" i="4"/>
  <c r="N221" i="4" s="1"/>
  <c r="I223" i="4"/>
  <c r="N223" i="4" s="1"/>
  <c r="I225" i="4"/>
  <c r="M225" i="4" s="1"/>
  <c r="I227" i="4"/>
  <c r="M227" i="4" s="1"/>
  <c r="I229" i="4"/>
  <c r="N229" i="4" s="1"/>
  <c r="I231" i="4"/>
  <c r="N231" i="4" s="1"/>
  <c r="I233" i="4"/>
  <c r="M233" i="4" s="1"/>
  <c r="I235" i="4"/>
  <c r="M235" i="4" s="1"/>
  <c r="I237" i="4"/>
  <c r="N237" i="4" s="1"/>
  <c r="I239" i="4"/>
  <c r="N239" i="4" s="1"/>
  <c r="I241" i="4"/>
  <c r="N241" i="4" s="1"/>
  <c r="I243" i="4"/>
  <c r="N243" i="4" s="1"/>
  <c r="I245" i="4"/>
  <c r="N245" i="4" s="1"/>
  <c r="I247" i="4"/>
  <c r="M247" i="4" s="1"/>
  <c r="I249" i="4"/>
  <c r="M249" i="4" s="1"/>
  <c r="I251" i="4"/>
  <c r="M251" i="4" s="1"/>
  <c r="I253" i="4"/>
  <c r="N253" i="4" s="1"/>
  <c r="M254" i="4"/>
  <c r="I255" i="4"/>
  <c r="N255" i="4" s="1"/>
  <c r="F267" i="4"/>
  <c r="M270" i="4"/>
  <c r="C281" i="4"/>
  <c r="F281" i="4" s="1"/>
  <c r="I136" i="4"/>
  <c r="N136" i="4" s="1"/>
  <c r="I137" i="4"/>
  <c r="N137" i="4"/>
  <c r="M137" i="4"/>
  <c r="F265" i="4"/>
  <c r="M268" i="4"/>
  <c r="I118" i="4"/>
  <c r="N118" i="4" s="1"/>
  <c r="M128" i="4"/>
  <c r="I128" i="4"/>
  <c r="N128" i="4" s="1"/>
  <c r="F129" i="4"/>
  <c r="C131" i="4"/>
  <c r="E131" i="4" s="1"/>
  <c r="N132" i="4"/>
  <c r="I138" i="4"/>
  <c r="N138" i="4" s="1"/>
  <c r="I139" i="4"/>
  <c r="N139" i="4"/>
  <c r="M139" i="4"/>
  <c r="C143" i="4"/>
  <c r="F143" i="4" s="1"/>
  <c r="F145" i="4"/>
  <c r="E145" i="4"/>
  <c r="N146" i="4"/>
  <c r="F263" i="4"/>
  <c r="M266" i="4"/>
  <c r="I279" i="4"/>
  <c r="N281" i="4"/>
  <c r="E288" i="4"/>
  <c r="I291" i="4"/>
  <c r="N291" i="4" s="1"/>
  <c r="E296" i="4"/>
  <c r="N299" i="4"/>
  <c r="I299" i="4"/>
  <c r="M299" i="4" s="1"/>
  <c r="E304" i="4"/>
  <c r="I307" i="4"/>
  <c r="N307" i="4" s="1"/>
  <c r="E312" i="4"/>
  <c r="I315" i="4"/>
  <c r="M315" i="4" s="1"/>
  <c r="E320" i="4"/>
  <c r="E326" i="4"/>
  <c r="N328" i="4"/>
  <c r="I333" i="4"/>
  <c r="M333" i="4" s="1"/>
  <c r="I334" i="4"/>
  <c r="M272" i="4"/>
  <c r="I275" i="4"/>
  <c r="N275" i="4" s="1"/>
  <c r="E282" i="4"/>
  <c r="F287" i="4"/>
  <c r="I290" i="4"/>
  <c r="N290" i="4" s="1"/>
  <c r="F295" i="4"/>
  <c r="F303" i="4"/>
  <c r="F311" i="4"/>
  <c r="F319" i="4"/>
  <c r="N327" i="4"/>
  <c r="M327" i="4"/>
  <c r="I327" i="4"/>
  <c r="F331" i="4"/>
  <c r="C348" i="4"/>
  <c r="F348" i="4" s="1"/>
  <c r="M159" i="4"/>
  <c r="I160" i="4"/>
  <c r="N160" i="4" s="1"/>
  <c r="M161" i="4"/>
  <c r="I162" i="4"/>
  <c r="N162" i="4" s="1"/>
  <c r="I164" i="4"/>
  <c r="M164" i="4" s="1"/>
  <c r="M165" i="4"/>
  <c r="I166" i="4"/>
  <c r="M166" i="4" s="1"/>
  <c r="M167" i="4"/>
  <c r="I168" i="4"/>
  <c r="M168" i="4" s="1"/>
  <c r="M169" i="4"/>
  <c r="I170" i="4"/>
  <c r="M170" i="4" s="1"/>
  <c r="I172" i="4"/>
  <c r="N172" i="4" s="1"/>
  <c r="M173" i="4"/>
  <c r="I174" i="4"/>
  <c r="N174" i="4" s="1"/>
  <c r="M175" i="4"/>
  <c r="I176" i="4"/>
  <c r="N176" i="4" s="1"/>
  <c r="M177" i="4"/>
  <c r="I178" i="4"/>
  <c r="N178" i="4" s="1"/>
  <c r="M179" i="4"/>
  <c r="I180" i="4"/>
  <c r="M180" i="4" s="1"/>
  <c r="M181" i="4"/>
  <c r="I182" i="4"/>
  <c r="M182" i="4" s="1"/>
  <c r="M183" i="4"/>
  <c r="I184" i="4"/>
  <c r="M184" i="4" s="1"/>
  <c r="M185" i="4"/>
  <c r="I186" i="4"/>
  <c r="M186" i="4" s="1"/>
  <c r="M187" i="4"/>
  <c r="I188" i="4"/>
  <c r="N188" i="4" s="1"/>
  <c r="M189" i="4"/>
  <c r="I190" i="4"/>
  <c r="N190" i="4" s="1"/>
  <c r="M191" i="4"/>
  <c r="I192" i="4"/>
  <c r="N192" i="4" s="1"/>
  <c r="M193" i="4"/>
  <c r="I194" i="4"/>
  <c r="N194" i="4" s="1"/>
  <c r="M195" i="4"/>
  <c r="I196" i="4"/>
  <c r="M196" i="4" s="1"/>
  <c r="M197" i="4"/>
  <c r="I198" i="4"/>
  <c r="M198" i="4" s="1"/>
  <c r="M199" i="4"/>
  <c r="I200" i="4"/>
  <c r="M200" i="4" s="1"/>
  <c r="M201" i="4"/>
  <c r="I202" i="4"/>
  <c r="M202" i="4" s="1"/>
  <c r="M203" i="4"/>
  <c r="I204" i="4"/>
  <c r="N204" i="4" s="1"/>
  <c r="M205" i="4"/>
  <c r="I206" i="4"/>
  <c r="N206" i="4" s="1"/>
  <c r="M207" i="4"/>
  <c r="I208" i="4"/>
  <c r="N208" i="4" s="1"/>
  <c r="M209" i="4"/>
  <c r="I210" i="4"/>
  <c r="N210" i="4" s="1"/>
  <c r="M211" i="4"/>
  <c r="I212" i="4"/>
  <c r="M212" i="4" s="1"/>
  <c r="M213" i="4"/>
  <c r="I214" i="4"/>
  <c r="M214" i="4" s="1"/>
  <c r="M215" i="4"/>
  <c r="I216" i="4"/>
  <c r="M216" i="4" s="1"/>
  <c r="M217" i="4"/>
  <c r="I218" i="4"/>
  <c r="M218" i="4" s="1"/>
  <c r="M219" i="4"/>
  <c r="I220" i="4"/>
  <c r="N220" i="4" s="1"/>
  <c r="I222" i="4"/>
  <c r="N222" i="4" s="1"/>
  <c r="I224" i="4"/>
  <c r="M224" i="4" s="1"/>
  <c r="I226" i="4"/>
  <c r="N226" i="4" s="1"/>
  <c r="I228" i="4"/>
  <c r="M228" i="4" s="1"/>
  <c r="I230" i="4"/>
  <c r="N230" i="4" s="1"/>
  <c r="I232" i="4"/>
  <c r="M232" i="4" s="1"/>
  <c r="I234" i="4"/>
  <c r="M234" i="4" s="1"/>
  <c r="I236" i="4"/>
  <c r="N236" i="4" s="1"/>
  <c r="I238" i="4"/>
  <c r="N238" i="4" s="1"/>
  <c r="I240" i="4"/>
  <c r="M240" i="4" s="1"/>
  <c r="I242" i="4"/>
  <c r="N242" i="4" s="1"/>
  <c r="I244" i="4"/>
  <c r="N244" i="4" s="1"/>
  <c r="I246" i="4"/>
  <c r="N246" i="4" s="1"/>
  <c r="I248" i="4"/>
  <c r="M248" i="4" s="1"/>
  <c r="I250" i="4"/>
  <c r="M250" i="4" s="1"/>
  <c r="I252" i="4"/>
  <c r="N252" i="4" s="1"/>
  <c r="I254" i="4"/>
  <c r="N254" i="4" s="1"/>
  <c r="I256" i="4"/>
  <c r="M256" i="4" s="1"/>
  <c r="M280" i="4"/>
  <c r="E286" i="4"/>
  <c r="N289" i="4"/>
  <c r="M289" i="4"/>
  <c r="I289" i="4"/>
  <c r="E294" i="4"/>
  <c r="I297" i="4"/>
  <c r="N297" i="4" s="1"/>
  <c r="E302" i="4"/>
  <c r="N305" i="4"/>
  <c r="M305" i="4"/>
  <c r="I305" i="4"/>
  <c r="E310" i="4"/>
  <c r="I313" i="4"/>
  <c r="N313" i="4" s="1"/>
  <c r="E318" i="4"/>
  <c r="N321" i="4"/>
  <c r="M321" i="4"/>
  <c r="I321" i="4"/>
  <c r="F325" i="4"/>
  <c r="E330" i="4"/>
  <c r="N332" i="4"/>
  <c r="N349" i="4"/>
  <c r="I407" i="4"/>
  <c r="N407" i="4" s="1"/>
  <c r="E153" i="4"/>
  <c r="E155" i="4"/>
  <c r="E157" i="4"/>
  <c r="E159" i="4"/>
  <c r="N159" i="4"/>
  <c r="E161" i="4"/>
  <c r="N161" i="4"/>
  <c r="E163" i="4"/>
  <c r="E165" i="4"/>
  <c r="N165" i="4"/>
  <c r="E167" i="4"/>
  <c r="N167" i="4"/>
  <c r="E169" i="4"/>
  <c r="N169" i="4"/>
  <c r="E171" i="4"/>
  <c r="E173" i="4"/>
  <c r="N173" i="4"/>
  <c r="E175" i="4"/>
  <c r="N175" i="4"/>
  <c r="E177" i="4"/>
  <c r="N177" i="4"/>
  <c r="E179" i="4"/>
  <c r="N179" i="4"/>
  <c r="E181" i="4"/>
  <c r="N181" i="4"/>
  <c r="E183" i="4"/>
  <c r="N183" i="4"/>
  <c r="E185" i="4"/>
  <c r="N185" i="4"/>
  <c r="E187" i="4"/>
  <c r="N187" i="4"/>
  <c r="E189" i="4"/>
  <c r="N189" i="4"/>
  <c r="E191" i="4"/>
  <c r="N191" i="4"/>
  <c r="E193" i="4"/>
  <c r="N193" i="4"/>
  <c r="E195" i="4"/>
  <c r="N195" i="4"/>
  <c r="E197" i="4"/>
  <c r="N197" i="4"/>
  <c r="E199" i="4"/>
  <c r="N199" i="4"/>
  <c r="E201" i="4"/>
  <c r="N201" i="4"/>
  <c r="E203" i="4"/>
  <c r="N203" i="4"/>
  <c r="E205" i="4"/>
  <c r="N205" i="4"/>
  <c r="E207" i="4"/>
  <c r="N207" i="4"/>
  <c r="E209" i="4"/>
  <c r="N209" i="4"/>
  <c r="E211" i="4"/>
  <c r="N211" i="4"/>
  <c r="E213" i="4"/>
  <c r="N213" i="4"/>
  <c r="E215" i="4"/>
  <c r="N215" i="4"/>
  <c r="E217" i="4"/>
  <c r="N217" i="4"/>
  <c r="E219" i="4"/>
  <c r="N219" i="4"/>
  <c r="E221" i="4"/>
  <c r="E223" i="4"/>
  <c r="E225" i="4"/>
  <c r="E227" i="4"/>
  <c r="E229" i="4"/>
  <c r="E231" i="4"/>
  <c r="E233" i="4"/>
  <c r="C274" i="4"/>
  <c r="F274" i="4" s="1"/>
  <c r="M276" i="4"/>
  <c r="E278" i="4"/>
  <c r="I280" i="4"/>
  <c r="N280" i="4" s="1"/>
  <c r="C283" i="4"/>
  <c r="F283" i="4" s="1"/>
  <c r="E284" i="4"/>
  <c r="I288" i="4"/>
  <c r="M288" i="4" s="1"/>
  <c r="F293" i="4"/>
  <c r="F301" i="4"/>
  <c r="F309" i="4"/>
  <c r="F317" i="4"/>
  <c r="E324" i="4"/>
  <c r="I331" i="4"/>
  <c r="M331" i="4" s="1"/>
  <c r="F335" i="4"/>
  <c r="I273" i="4"/>
  <c r="N273" i="4" s="1"/>
  <c r="I276" i="4"/>
  <c r="N276" i="4" s="1"/>
  <c r="M279" i="4"/>
  <c r="C285" i="4"/>
  <c r="F285" i="4" s="1"/>
  <c r="N287" i="4"/>
  <c r="I287" i="4"/>
  <c r="M287" i="4" s="1"/>
  <c r="E292" i="4"/>
  <c r="I295" i="4"/>
  <c r="N295" i="4" s="1"/>
  <c r="E300" i="4"/>
  <c r="I303" i="4"/>
  <c r="M303" i="4" s="1"/>
  <c r="E308" i="4"/>
  <c r="I311" i="4"/>
  <c r="N311" i="4" s="1"/>
  <c r="E316" i="4"/>
  <c r="N319" i="4"/>
  <c r="I319" i="4"/>
  <c r="M319" i="4" s="1"/>
  <c r="I325" i="4"/>
  <c r="N325" i="4" s="1"/>
  <c r="I326" i="4"/>
  <c r="M326" i="4" s="1"/>
  <c r="F329" i="4"/>
  <c r="E334" i="4"/>
  <c r="M275" i="4"/>
  <c r="I277" i="4"/>
  <c r="M277" i="4" s="1"/>
  <c r="C279" i="4"/>
  <c r="E279" i="4" s="1"/>
  <c r="N279" i="4"/>
  <c r="N282" i="4"/>
  <c r="M282" i="4"/>
  <c r="I286" i="4"/>
  <c r="M286" i="4" s="1"/>
  <c r="N286" i="4"/>
  <c r="F291" i="4"/>
  <c r="I294" i="4"/>
  <c r="M294" i="4" s="1"/>
  <c r="F299" i="4"/>
  <c r="I302" i="4"/>
  <c r="N302" i="4" s="1"/>
  <c r="F307" i="4"/>
  <c r="I310" i="4"/>
  <c r="N310" i="4" s="1"/>
  <c r="F315" i="4"/>
  <c r="I318" i="4"/>
  <c r="M318" i="4" s="1"/>
  <c r="E328" i="4"/>
  <c r="N272" i="4"/>
  <c r="E280" i="4"/>
  <c r="I283" i="4"/>
  <c r="N283" i="4" s="1"/>
  <c r="N285" i="4"/>
  <c r="I285" i="4"/>
  <c r="M285" i="4" s="1"/>
  <c r="E290" i="4"/>
  <c r="N293" i="4"/>
  <c r="I293" i="4"/>
  <c r="M293" i="4" s="1"/>
  <c r="E298" i="4"/>
  <c r="N301" i="4"/>
  <c r="I301" i="4"/>
  <c r="M301" i="4" s="1"/>
  <c r="E306" i="4"/>
  <c r="N309" i="4"/>
  <c r="I309" i="4"/>
  <c r="M309" i="4" s="1"/>
  <c r="E314" i="4"/>
  <c r="N317" i="4"/>
  <c r="I317" i="4"/>
  <c r="M317" i="4" s="1"/>
  <c r="E322" i="4"/>
  <c r="N324" i="4"/>
  <c r="I329" i="4"/>
  <c r="N329" i="4" s="1"/>
  <c r="I330" i="4"/>
  <c r="M330" i="4" s="1"/>
  <c r="F333" i="4"/>
  <c r="N335" i="4"/>
  <c r="I335" i="4"/>
  <c r="M335" i="4" s="1"/>
  <c r="M296" i="4"/>
  <c r="M298" i="4"/>
  <c r="M304" i="4"/>
  <c r="M306" i="4"/>
  <c r="M308" i="4"/>
  <c r="M310" i="4"/>
  <c r="M312" i="4"/>
  <c r="M314" i="4"/>
  <c r="M316" i="4"/>
  <c r="M320" i="4"/>
  <c r="M322" i="4"/>
  <c r="M324" i="4"/>
  <c r="M328" i="4"/>
  <c r="M332" i="4"/>
  <c r="M334" i="4"/>
  <c r="I336" i="4"/>
  <c r="M336" i="4" s="1"/>
  <c r="F338" i="4"/>
  <c r="E338" i="4"/>
  <c r="M341" i="4"/>
  <c r="F397" i="4"/>
  <c r="C399" i="4"/>
  <c r="E399" i="4" s="1"/>
  <c r="I400" i="4"/>
  <c r="M400" i="4" s="1"/>
  <c r="N296" i="4"/>
  <c r="N298" i="4"/>
  <c r="N304" i="4"/>
  <c r="N306" i="4"/>
  <c r="N308" i="4"/>
  <c r="N312" i="4"/>
  <c r="N314" i="4"/>
  <c r="N316" i="4"/>
  <c r="N320" i="4"/>
  <c r="N322" i="4"/>
  <c r="I342" i="4"/>
  <c r="N342" i="4" s="1"/>
  <c r="F344" i="4"/>
  <c r="E344" i="4"/>
  <c r="M347" i="4"/>
  <c r="F411" i="4"/>
  <c r="I348" i="4"/>
  <c r="M348" i="4" s="1"/>
  <c r="F433" i="4"/>
  <c r="N496" i="4"/>
  <c r="I338" i="4"/>
  <c r="M338" i="4" s="1"/>
  <c r="F340" i="4"/>
  <c r="M343" i="4"/>
  <c r="M349" i="4"/>
  <c r="F354" i="4"/>
  <c r="F356" i="4"/>
  <c r="F360" i="4"/>
  <c r="F362" i="4"/>
  <c r="F364" i="4"/>
  <c r="F366" i="4"/>
  <c r="F370" i="4"/>
  <c r="F372" i="4"/>
  <c r="F374" i="4"/>
  <c r="F376" i="4"/>
  <c r="F378" i="4"/>
  <c r="F380" i="4"/>
  <c r="F382" i="4"/>
  <c r="F384" i="4"/>
  <c r="F386" i="4"/>
  <c r="F388" i="4"/>
  <c r="F390" i="4"/>
  <c r="F392" i="4"/>
  <c r="F394" i="4"/>
  <c r="F402" i="4"/>
  <c r="I403" i="4"/>
  <c r="N403" i="4" s="1"/>
  <c r="M403" i="4"/>
  <c r="I344" i="4"/>
  <c r="M344" i="4" s="1"/>
  <c r="F346" i="4"/>
  <c r="E346" i="4"/>
  <c r="I350" i="4"/>
  <c r="M350" i="4" s="1"/>
  <c r="I422" i="4"/>
  <c r="N422" i="4" s="1"/>
  <c r="F449" i="4"/>
  <c r="E287" i="4"/>
  <c r="E289" i="4"/>
  <c r="E291" i="4"/>
  <c r="M351" i="4"/>
  <c r="M353" i="4"/>
  <c r="M355" i="4"/>
  <c r="M357" i="4"/>
  <c r="M359" i="4"/>
  <c r="M361" i="4"/>
  <c r="M363" i="4"/>
  <c r="M365" i="4"/>
  <c r="M367" i="4"/>
  <c r="M369" i="4"/>
  <c r="M371" i="4"/>
  <c r="M373" i="4"/>
  <c r="M375" i="4"/>
  <c r="M377" i="4"/>
  <c r="M379" i="4"/>
  <c r="M381" i="4"/>
  <c r="M383" i="4"/>
  <c r="M385" i="4"/>
  <c r="M387" i="4"/>
  <c r="M389" i="4"/>
  <c r="M391" i="4"/>
  <c r="M393" i="4"/>
  <c r="C336" i="4"/>
  <c r="F336" i="4" s="1"/>
  <c r="I339" i="4"/>
  <c r="N339" i="4" s="1"/>
  <c r="I340" i="4"/>
  <c r="M340" i="4" s="1"/>
  <c r="F342" i="4"/>
  <c r="E342" i="4"/>
  <c r="M345" i="4"/>
  <c r="M414" i="4"/>
  <c r="I414" i="4"/>
  <c r="N414" i="4"/>
  <c r="I395" i="4"/>
  <c r="M395" i="4" s="1"/>
  <c r="I415" i="4"/>
  <c r="N415" i="4" s="1"/>
  <c r="I416" i="4"/>
  <c r="M416" i="4" s="1"/>
  <c r="I417" i="4"/>
  <c r="N417" i="4" s="1"/>
  <c r="I418" i="4"/>
  <c r="M418" i="4" s="1"/>
  <c r="I419" i="4"/>
  <c r="N419" i="4" s="1"/>
  <c r="I420" i="4"/>
  <c r="M420" i="4" s="1"/>
  <c r="F431" i="4"/>
  <c r="F447" i="4"/>
  <c r="N478" i="4"/>
  <c r="M398" i="4"/>
  <c r="C402" i="4"/>
  <c r="E402" i="4" s="1"/>
  <c r="I404" i="4"/>
  <c r="M404" i="4" s="1"/>
  <c r="C406" i="4"/>
  <c r="E406" i="4" s="1"/>
  <c r="I408" i="4"/>
  <c r="N408" i="4" s="1"/>
  <c r="F429" i="4"/>
  <c r="M434" i="4"/>
  <c r="I435" i="4"/>
  <c r="N435" i="4" s="1"/>
  <c r="F445" i="4"/>
  <c r="I451" i="4"/>
  <c r="M451" i="4" s="1"/>
  <c r="F457" i="4"/>
  <c r="E533" i="4"/>
  <c r="F427" i="4"/>
  <c r="F443" i="4"/>
  <c r="C468" i="4"/>
  <c r="E468" i="4" s="1"/>
  <c r="E490" i="4"/>
  <c r="E352" i="4"/>
  <c r="N352" i="4"/>
  <c r="E354" i="4"/>
  <c r="E356" i="4"/>
  <c r="N356" i="4"/>
  <c r="N358" i="4"/>
  <c r="E360" i="4"/>
  <c r="N360" i="4"/>
  <c r="E362" i="4"/>
  <c r="N362" i="4"/>
  <c r="E364" i="4"/>
  <c r="N364" i="4"/>
  <c r="E366" i="4"/>
  <c r="N366" i="4"/>
  <c r="N368" i="4"/>
  <c r="E370" i="4"/>
  <c r="N370" i="4"/>
  <c r="E372" i="4"/>
  <c r="N372" i="4"/>
  <c r="E374" i="4"/>
  <c r="N374" i="4"/>
  <c r="E376" i="4"/>
  <c r="N376" i="4"/>
  <c r="E378" i="4"/>
  <c r="N378" i="4"/>
  <c r="E380" i="4"/>
  <c r="N380" i="4"/>
  <c r="E382" i="4"/>
  <c r="N382" i="4"/>
  <c r="E384" i="4"/>
  <c r="N384" i="4"/>
  <c r="E386" i="4"/>
  <c r="N386" i="4"/>
  <c r="E388" i="4"/>
  <c r="N388" i="4"/>
  <c r="E390" i="4"/>
  <c r="N390" i="4"/>
  <c r="E392" i="4"/>
  <c r="N392" i="4"/>
  <c r="E394" i="4"/>
  <c r="C400" i="4"/>
  <c r="F400" i="4" s="1"/>
  <c r="C403" i="4"/>
  <c r="F403" i="4" s="1"/>
  <c r="I405" i="4"/>
  <c r="N405" i="4" s="1"/>
  <c r="M405" i="4"/>
  <c r="C407" i="4"/>
  <c r="E407" i="4" s="1"/>
  <c r="F410" i="4"/>
  <c r="F425" i="4"/>
  <c r="F441" i="4"/>
  <c r="I457" i="4"/>
  <c r="N457" i="4"/>
  <c r="M457" i="4"/>
  <c r="F461" i="4"/>
  <c r="E506" i="4"/>
  <c r="C395" i="4"/>
  <c r="F395" i="4" s="1"/>
  <c r="I396" i="4"/>
  <c r="N396" i="4" s="1"/>
  <c r="E397" i="4"/>
  <c r="I399" i="4"/>
  <c r="N399" i="4" s="1"/>
  <c r="I410" i="4"/>
  <c r="N410" i="4" s="1"/>
  <c r="E411" i="4"/>
  <c r="E412" i="4"/>
  <c r="C413" i="4"/>
  <c r="E413" i="4" s="1"/>
  <c r="E415" i="4"/>
  <c r="N420" i="4"/>
  <c r="F423" i="4"/>
  <c r="I429" i="4"/>
  <c r="N429" i="4" s="1"/>
  <c r="F439" i="4"/>
  <c r="I445" i="4"/>
  <c r="M445" i="4" s="1"/>
  <c r="N474" i="4"/>
  <c r="E400" i="4"/>
  <c r="I402" i="4"/>
  <c r="N402" i="4" s="1"/>
  <c r="N404" i="4"/>
  <c r="I406" i="4"/>
  <c r="N406" i="4" s="1"/>
  <c r="F412" i="4"/>
  <c r="E414" i="4"/>
  <c r="F419" i="4"/>
  <c r="F421" i="4"/>
  <c r="M426" i="4"/>
  <c r="F437" i="4"/>
  <c r="M442" i="4"/>
  <c r="F453" i="4"/>
  <c r="I461" i="4"/>
  <c r="N461" i="4" s="1"/>
  <c r="I394" i="4"/>
  <c r="N394" i="4" s="1"/>
  <c r="I397" i="4"/>
  <c r="M397" i="4" s="1"/>
  <c r="N398" i="4"/>
  <c r="I411" i="4"/>
  <c r="N411" i="4" s="1"/>
  <c r="M412" i="4"/>
  <c r="I412" i="4"/>
  <c r="N412" i="4" s="1"/>
  <c r="F414" i="4"/>
  <c r="E416" i="4"/>
  <c r="C417" i="4"/>
  <c r="F417" i="4" s="1"/>
  <c r="C419" i="4"/>
  <c r="E419" i="4" s="1"/>
  <c r="I425" i="4"/>
  <c r="N425" i="4" s="1"/>
  <c r="F435" i="4"/>
  <c r="I441" i="4"/>
  <c r="N441" i="4" s="1"/>
  <c r="F451" i="4"/>
  <c r="N472" i="4"/>
  <c r="N480" i="4"/>
  <c r="N466" i="4"/>
  <c r="E488" i="4"/>
  <c r="N494" i="4"/>
  <c r="E504" i="4"/>
  <c r="N510" i="4"/>
  <c r="N518" i="4"/>
  <c r="N526" i="4"/>
  <c r="N534" i="4"/>
  <c r="N454" i="4"/>
  <c r="M454" i="4"/>
  <c r="N469" i="4"/>
  <c r="E486" i="4"/>
  <c r="N492" i="4"/>
  <c r="E502" i="4"/>
  <c r="N508" i="4"/>
  <c r="E531" i="4"/>
  <c r="M409" i="4"/>
  <c r="M413" i="4"/>
  <c r="M419" i="4"/>
  <c r="M421" i="4"/>
  <c r="M423" i="4"/>
  <c r="I424" i="4"/>
  <c r="N424" i="4" s="1"/>
  <c r="I426" i="4"/>
  <c r="N426" i="4" s="1"/>
  <c r="M427" i="4"/>
  <c r="I428" i="4"/>
  <c r="N428" i="4" s="1"/>
  <c r="I430" i="4"/>
  <c r="N430" i="4" s="1"/>
  <c r="M431" i="4"/>
  <c r="I432" i="4"/>
  <c r="M432" i="4" s="1"/>
  <c r="M433" i="4"/>
  <c r="I434" i="4"/>
  <c r="N434" i="4" s="1"/>
  <c r="M435" i="4"/>
  <c r="I436" i="4"/>
  <c r="N436" i="4" s="1"/>
  <c r="I438" i="4"/>
  <c r="N438" i="4" s="1"/>
  <c r="M439" i="4"/>
  <c r="I440" i="4"/>
  <c r="N440" i="4" s="1"/>
  <c r="I442" i="4"/>
  <c r="N442" i="4" s="1"/>
  <c r="M443" i="4"/>
  <c r="I444" i="4"/>
  <c r="M444" i="4" s="1"/>
  <c r="I446" i="4"/>
  <c r="N446" i="4" s="1"/>
  <c r="M447" i="4"/>
  <c r="I448" i="4"/>
  <c r="N448" i="4" s="1"/>
  <c r="I450" i="4"/>
  <c r="M450" i="4" s="1"/>
  <c r="I452" i="4"/>
  <c r="N452" i="4" s="1"/>
  <c r="I454" i="4"/>
  <c r="C456" i="4"/>
  <c r="E456" i="4" s="1"/>
  <c r="I458" i="4"/>
  <c r="N458" i="4" s="1"/>
  <c r="C460" i="4"/>
  <c r="E460" i="4" s="1"/>
  <c r="I462" i="4"/>
  <c r="N462" i="4" s="1"/>
  <c r="C464" i="4"/>
  <c r="E464" i="4" s="1"/>
  <c r="C465" i="4"/>
  <c r="E465" i="4" s="1"/>
  <c r="E469" i="4"/>
  <c r="E484" i="4"/>
  <c r="N490" i="4"/>
  <c r="E500" i="4"/>
  <c r="F501" i="4"/>
  <c r="N506" i="4"/>
  <c r="N516" i="4"/>
  <c r="N524" i="4"/>
  <c r="N532" i="4"/>
  <c r="E421" i="4"/>
  <c r="E423" i="4"/>
  <c r="E425" i="4"/>
  <c r="E427" i="4"/>
  <c r="E429" i="4"/>
  <c r="E431" i="4"/>
  <c r="E433" i="4"/>
  <c r="E435" i="4"/>
  <c r="E437" i="4"/>
  <c r="E439" i="4"/>
  <c r="E441" i="4"/>
  <c r="E443" i="4"/>
  <c r="E445" i="4"/>
  <c r="E447" i="4"/>
  <c r="E449" i="4"/>
  <c r="E451" i="4"/>
  <c r="E453" i="4"/>
  <c r="N468" i="4"/>
  <c r="F469" i="4"/>
  <c r="C470" i="4"/>
  <c r="E470" i="4" s="1"/>
  <c r="C471" i="4"/>
  <c r="F471" i="4" s="1"/>
  <c r="E472" i="4"/>
  <c r="E474" i="4"/>
  <c r="E476" i="4"/>
  <c r="E478" i="4"/>
  <c r="E480" i="4"/>
  <c r="E482" i="4"/>
  <c r="N488" i="4"/>
  <c r="E498" i="4"/>
  <c r="N504" i="4"/>
  <c r="E537" i="4"/>
  <c r="F460" i="4"/>
  <c r="C473" i="4"/>
  <c r="F473" i="4" s="1"/>
  <c r="C475" i="4"/>
  <c r="E475" i="4" s="1"/>
  <c r="F477" i="4"/>
  <c r="E477" i="4"/>
  <c r="C477" i="4"/>
  <c r="C479" i="4"/>
  <c r="E479" i="4" s="1"/>
  <c r="N486" i="4"/>
  <c r="E496" i="4"/>
  <c r="N502" i="4"/>
  <c r="N514" i="4"/>
  <c r="N522" i="4"/>
  <c r="N530" i="4"/>
  <c r="E457" i="4"/>
  <c r="E458" i="4"/>
  <c r="E461" i="4"/>
  <c r="F465" i="4"/>
  <c r="C466" i="4"/>
  <c r="E466" i="4" s="1"/>
  <c r="M467" i="4"/>
  <c r="N484" i="4"/>
  <c r="E494" i="4"/>
  <c r="N500" i="4"/>
  <c r="E510" i="4"/>
  <c r="E535" i="4"/>
  <c r="I456" i="4"/>
  <c r="N456" i="4" s="1"/>
  <c r="C458" i="4"/>
  <c r="F458" i="4" s="1"/>
  <c r="I460" i="4"/>
  <c r="N460" i="4" s="1"/>
  <c r="C462" i="4"/>
  <c r="E462" i="4" s="1"/>
  <c r="I464" i="4"/>
  <c r="N464" i="4" s="1"/>
  <c r="I465" i="4"/>
  <c r="N465" i="4" s="1"/>
  <c r="N467" i="4"/>
  <c r="N470" i="4"/>
  <c r="I471" i="4"/>
  <c r="M471" i="4" s="1"/>
  <c r="F472" i="4"/>
  <c r="I473" i="4"/>
  <c r="N473" i="4" s="1"/>
  <c r="I475" i="4"/>
  <c r="N475" i="4" s="1"/>
  <c r="I477" i="4"/>
  <c r="M477" i="4" s="1"/>
  <c r="I479" i="4"/>
  <c r="M479" i="4" s="1"/>
  <c r="N482" i="4"/>
  <c r="E492" i="4"/>
  <c r="N498" i="4"/>
  <c r="E508" i="4"/>
  <c r="F509" i="4"/>
  <c r="N512" i="4"/>
  <c r="N520" i="4"/>
  <c r="N528" i="4"/>
  <c r="N536" i="4"/>
  <c r="C481" i="4"/>
  <c r="F481" i="4" s="1"/>
  <c r="C483" i="4"/>
  <c r="F483" i="4" s="1"/>
  <c r="C485" i="4"/>
  <c r="F485" i="4" s="1"/>
  <c r="C487" i="4"/>
  <c r="F487" i="4" s="1"/>
  <c r="C489" i="4"/>
  <c r="F489" i="4" s="1"/>
  <c r="C491" i="4"/>
  <c r="F491" i="4" s="1"/>
  <c r="C493" i="4"/>
  <c r="F493" i="4" s="1"/>
  <c r="C495" i="4"/>
  <c r="F495" i="4" s="1"/>
  <c r="C497" i="4"/>
  <c r="F497" i="4" s="1"/>
  <c r="C499" i="4"/>
  <c r="F499" i="4" s="1"/>
  <c r="C501" i="4"/>
  <c r="C503" i="4"/>
  <c r="F503" i="4" s="1"/>
  <c r="C505" i="4"/>
  <c r="E505" i="4" s="1"/>
  <c r="C507" i="4"/>
  <c r="F507" i="4" s="1"/>
  <c r="C509" i="4"/>
  <c r="C511" i="4"/>
  <c r="F511" i="4" s="1"/>
  <c r="C513" i="4"/>
  <c r="E513" i="4" s="1"/>
  <c r="C515" i="4"/>
  <c r="E515" i="4" s="1"/>
  <c r="C517" i="4"/>
  <c r="F517" i="4" s="1"/>
  <c r="C519" i="4"/>
  <c r="F519" i="4" s="1"/>
  <c r="C521" i="4"/>
  <c r="F521" i="4" s="1"/>
  <c r="C523" i="4"/>
  <c r="F523" i="4" s="1"/>
  <c r="C525" i="4"/>
  <c r="F525" i="4" s="1"/>
  <c r="C527" i="4"/>
  <c r="E527" i="4" s="1"/>
  <c r="C529" i="4"/>
  <c r="F529" i="4" s="1"/>
  <c r="M537" i="4"/>
  <c r="I538" i="4"/>
  <c r="N538" i="4" s="1"/>
  <c r="N477" i="4"/>
  <c r="N481" i="4"/>
  <c r="N483" i="4"/>
  <c r="E485" i="4"/>
  <c r="N485" i="4"/>
  <c r="E487" i="4"/>
  <c r="N487" i="4"/>
  <c r="N489" i="4"/>
  <c r="N491" i="4"/>
  <c r="E493" i="4"/>
  <c r="N493" i="4"/>
  <c r="E495" i="4"/>
  <c r="N495" i="4"/>
  <c r="N497" i="4"/>
  <c r="N499" i="4"/>
  <c r="E501" i="4"/>
  <c r="N501" i="4"/>
  <c r="N505" i="4"/>
  <c r="E509" i="4"/>
  <c r="E511" i="4"/>
  <c r="E517" i="4"/>
  <c r="N517" i="4"/>
  <c r="E521" i="4"/>
  <c r="N521" i="4"/>
  <c r="E523" i="4"/>
  <c r="N523" i="4"/>
  <c r="E525" i="4"/>
  <c r="N527" i="4"/>
  <c r="N529" i="4"/>
  <c r="N531" i="4"/>
  <c r="N533" i="4"/>
  <c r="N537" i="4"/>
  <c r="C512" i="4"/>
  <c r="E512" i="4" s="1"/>
  <c r="C514" i="4"/>
  <c r="E514" i="4" s="1"/>
  <c r="C516" i="4"/>
  <c r="E516" i="4" s="1"/>
  <c r="C518" i="4"/>
  <c r="F518" i="4" s="1"/>
  <c r="C520" i="4"/>
  <c r="F520" i="4" s="1"/>
  <c r="C522" i="4"/>
  <c r="F522" i="4" s="1"/>
  <c r="C524" i="4"/>
  <c r="F524" i="4" s="1"/>
  <c r="C526" i="4"/>
  <c r="E526" i="4" s="1"/>
  <c r="C528" i="4"/>
  <c r="F528" i="4" s="1"/>
  <c r="C530" i="4"/>
  <c r="E530" i="4" s="1"/>
  <c r="C532" i="4"/>
  <c r="F532" i="4" s="1"/>
  <c r="C534" i="4"/>
  <c r="E534" i="4" s="1"/>
  <c r="C536" i="4"/>
  <c r="E536" i="4" s="1"/>
  <c r="C538" i="4"/>
  <c r="E538" i="4" s="1"/>
  <c r="M466" i="4"/>
  <c r="M468" i="4"/>
  <c r="M470" i="4"/>
  <c r="M472" i="4"/>
  <c r="M474" i="4"/>
  <c r="M478" i="4"/>
  <c r="M480" i="4"/>
  <c r="M482" i="4"/>
  <c r="M484" i="4"/>
  <c r="M486" i="4"/>
  <c r="M488" i="4"/>
  <c r="M490" i="4"/>
  <c r="M492" i="4"/>
  <c r="M494" i="4"/>
  <c r="M496" i="4"/>
  <c r="M498" i="4"/>
  <c r="M500" i="4"/>
  <c r="M502" i="4"/>
  <c r="M504" i="4"/>
  <c r="M506" i="4"/>
  <c r="M508" i="4"/>
  <c r="M510" i="4"/>
  <c r="M512" i="4"/>
  <c r="M514" i="4"/>
  <c r="M516" i="4"/>
  <c r="M518" i="4"/>
  <c r="M520" i="4"/>
  <c r="M522" i="4"/>
  <c r="M524" i="4"/>
  <c r="M526" i="4"/>
  <c r="M528" i="4"/>
  <c r="M530" i="4"/>
  <c r="M532" i="4"/>
  <c r="M534" i="4"/>
  <c r="M536" i="4"/>
  <c r="M538" i="4"/>
  <c r="M535" i="4" l="1"/>
  <c r="M88" i="4"/>
  <c r="N82" i="4"/>
  <c r="N525" i="4"/>
  <c r="F527" i="4"/>
  <c r="M424" i="4"/>
  <c r="M401" i="4"/>
  <c r="M430" i="4"/>
  <c r="M396" i="4"/>
  <c r="N354" i="4"/>
  <c r="N476" i="4"/>
  <c r="N318" i="4"/>
  <c r="N300" i="4"/>
  <c r="F399" i="4"/>
  <c r="N171" i="4"/>
  <c r="N163" i="4"/>
  <c r="M178" i="4"/>
  <c r="F137" i="4"/>
  <c r="N145" i="4"/>
  <c r="N212" i="4"/>
  <c r="E269" i="4"/>
  <c r="E124" i="4"/>
  <c r="F475" i="4"/>
  <c r="M410" i="4"/>
  <c r="N515" i="4"/>
  <c r="M464" i="4"/>
  <c r="E520" i="4"/>
  <c r="E403" i="4"/>
  <c r="F350" i="4"/>
  <c r="F323" i="4"/>
  <c r="N331" i="4"/>
  <c r="E285" i="4"/>
  <c r="M407" i="4"/>
  <c r="M162" i="4"/>
  <c r="N228" i="4"/>
  <c r="F367" i="4"/>
  <c r="F526" i="4"/>
  <c r="M126" i="4"/>
  <c r="M519" i="4"/>
  <c r="M62" i="4"/>
  <c r="F53" i="4"/>
  <c r="N103" i="4"/>
  <c r="N65" i="4"/>
  <c r="M151" i="4"/>
  <c r="M402" i="4"/>
  <c r="N227" i="4"/>
  <c r="M437" i="4"/>
  <c r="M429" i="4"/>
  <c r="M415" i="4"/>
  <c r="N350" i="4"/>
  <c r="M408" i="4"/>
  <c r="M339" i="4"/>
  <c r="N400" i="4"/>
  <c r="E283" i="4"/>
  <c r="M313" i="4"/>
  <c r="M297" i="4"/>
  <c r="M157" i="4"/>
  <c r="N315" i="4"/>
  <c r="M238" i="4"/>
  <c r="N292" i="4"/>
  <c r="M124" i="4"/>
  <c r="F273" i="4"/>
  <c r="F430" i="4"/>
  <c r="E125" i="4"/>
  <c r="N121" i="4"/>
  <c r="N150" i="4"/>
  <c r="N74" i="4"/>
  <c r="M42" i="4"/>
  <c r="F534" i="4"/>
  <c r="E529" i="4"/>
  <c r="N503" i="4"/>
  <c r="N471" i="4"/>
  <c r="F470" i="4"/>
  <c r="M456" i="4"/>
  <c r="F464" i="4"/>
  <c r="N395" i="4"/>
  <c r="N416" i="4"/>
  <c r="E358" i="4"/>
  <c r="N336" i="4"/>
  <c r="M302" i="4"/>
  <c r="N303" i="4"/>
  <c r="F132" i="4"/>
  <c r="N164" i="4"/>
  <c r="N337" i="4"/>
  <c r="N269" i="4"/>
  <c r="M98" i="4"/>
  <c r="M346" i="4"/>
  <c r="M70" i="4"/>
  <c r="M54" i="4"/>
  <c r="N77" i="4"/>
  <c r="F107" i="4"/>
  <c r="M446" i="4"/>
  <c r="F368" i="4"/>
  <c r="E348" i="4"/>
  <c r="M210" i="4"/>
  <c r="M131" i="4"/>
  <c r="F259" i="4"/>
  <c r="N180" i="4"/>
  <c r="F141" i="4"/>
  <c r="M237" i="4"/>
  <c r="F119" i="4"/>
  <c r="E76" i="4"/>
  <c r="E44" i="4"/>
  <c r="F104" i="4"/>
  <c r="N41" i="4"/>
  <c r="F114" i="4"/>
  <c r="E503" i="4"/>
  <c r="N479" i="4"/>
  <c r="E528" i="4"/>
  <c r="M406" i="4"/>
  <c r="N330" i="4"/>
  <c r="N288" i="4"/>
  <c r="N333" i="4"/>
  <c r="M246" i="4"/>
  <c r="M194" i="4"/>
  <c r="N323" i="4"/>
  <c r="N196" i="4"/>
  <c r="M135" i="4"/>
  <c r="M253" i="4"/>
  <c r="N83" i="4"/>
  <c r="N39" i="4"/>
  <c r="E471" i="4"/>
  <c r="F505" i="4"/>
  <c r="F468" i="4"/>
  <c r="M436" i="4"/>
  <c r="F407" i="4"/>
  <c r="E336" i="4"/>
  <c r="M422" i="4"/>
  <c r="E395" i="4"/>
  <c r="M311" i="4"/>
  <c r="M295" i="4"/>
  <c r="F279" i="4"/>
  <c r="N326" i="4"/>
  <c r="M231" i="4"/>
  <c r="M223" i="4"/>
  <c r="M307" i="4"/>
  <c r="M291" i="4"/>
  <c r="M138" i="4"/>
  <c r="M136" i="4"/>
  <c r="M230" i="4"/>
  <c r="M222" i="4"/>
  <c r="M208" i="4"/>
  <c r="M192" i="4"/>
  <c r="M176" i="4"/>
  <c r="M160" i="4"/>
  <c r="M142" i="4"/>
  <c r="N166" i="4"/>
  <c r="N182" i="4"/>
  <c r="N198" i="4"/>
  <c r="N214" i="4"/>
  <c r="N277" i="4"/>
  <c r="N249" i="4"/>
  <c r="N450" i="4"/>
  <c r="F462" i="4"/>
  <c r="F512" i="4"/>
  <c r="M239" i="4"/>
  <c r="M255" i="4"/>
  <c r="M465" i="4"/>
  <c r="E78" i="4"/>
  <c r="E62" i="4"/>
  <c r="E46" i="4"/>
  <c r="M122" i="4"/>
  <c r="N112" i="4"/>
  <c r="M116" i="4"/>
  <c r="F106" i="4"/>
  <c r="M96" i="4"/>
  <c r="F86" i="4"/>
  <c r="N247" i="4"/>
  <c r="E522" i="4"/>
  <c r="M417" i="4"/>
  <c r="F515" i="4"/>
  <c r="E507" i="4"/>
  <c r="E499" i="4"/>
  <c r="E491" i="4"/>
  <c r="E483" i="4"/>
  <c r="F538" i="4"/>
  <c r="F479" i="4"/>
  <c r="E473" i="4"/>
  <c r="M462" i="4"/>
  <c r="M428" i="4"/>
  <c r="M325" i="4"/>
  <c r="M206" i="4"/>
  <c r="M190" i="4"/>
  <c r="M174" i="4"/>
  <c r="N168" i="4"/>
  <c r="N184" i="4"/>
  <c r="N200" i="4"/>
  <c r="N216" i="4"/>
  <c r="N232" i="4"/>
  <c r="N248" i="4"/>
  <c r="N235" i="4"/>
  <c r="N251" i="4"/>
  <c r="F466" i="4"/>
  <c r="F514" i="4"/>
  <c r="F530" i="4"/>
  <c r="M241" i="4"/>
  <c r="M283" i="4"/>
  <c r="M342" i="4"/>
  <c r="F108" i="4"/>
  <c r="M89" i="4"/>
  <c r="F74" i="4"/>
  <c r="E519" i="4"/>
  <c r="F536" i="4"/>
  <c r="E518" i="4"/>
  <c r="E532" i="4"/>
  <c r="M440" i="4"/>
  <c r="F413" i="4"/>
  <c r="M461" i="4"/>
  <c r="M394" i="4"/>
  <c r="N348" i="4"/>
  <c r="M448" i="4"/>
  <c r="N294" i="4"/>
  <c r="M329" i="4"/>
  <c r="N233" i="4"/>
  <c r="N225" i="4"/>
  <c r="M229" i="4"/>
  <c r="M221" i="4"/>
  <c r="E143" i="4"/>
  <c r="E281" i="4"/>
  <c r="M252" i="4"/>
  <c r="M244" i="4"/>
  <c r="M236" i="4"/>
  <c r="M220" i="4"/>
  <c r="M204" i="4"/>
  <c r="M188" i="4"/>
  <c r="M172" i="4"/>
  <c r="M158" i="4"/>
  <c r="M154" i="4"/>
  <c r="F276" i="4"/>
  <c r="F131" i="4"/>
  <c r="N170" i="4"/>
  <c r="N186" i="4"/>
  <c r="N202" i="4"/>
  <c r="N218" i="4"/>
  <c r="N234" i="4"/>
  <c r="N250" i="4"/>
  <c r="N144" i="4"/>
  <c r="N432" i="4"/>
  <c r="N451" i="4"/>
  <c r="F516" i="4"/>
  <c r="F96" i="4"/>
  <c r="M243" i="4"/>
  <c r="M473" i="4"/>
  <c r="E58" i="4"/>
  <c r="E42" i="4"/>
  <c r="N140" i="4"/>
  <c r="F82" i="4"/>
  <c r="F70" i="4"/>
  <c r="E497" i="4"/>
  <c r="E489" i="4"/>
  <c r="E481" i="4"/>
  <c r="F513" i="4"/>
  <c r="M441" i="4"/>
  <c r="M425" i="4"/>
  <c r="M411" i="4"/>
  <c r="M153" i="4"/>
  <c r="M147" i="4"/>
  <c r="N397" i="4"/>
  <c r="M245" i="4"/>
  <c r="M261" i="4"/>
  <c r="M475" i="4"/>
  <c r="M111" i="4"/>
  <c r="M141" i="4"/>
  <c r="E122" i="4"/>
  <c r="F112" i="4"/>
  <c r="M458" i="4"/>
  <c r="E524" i="4"/>
  <c r="E417" i="4"/>
  <c r="N418" i="4"/>
  <c r="M438" i="4"/>
  <c r="N340" i="4"/>
  <c r="N344" i="4"/>
  <c r="N338" i="4"/>
  <c r="E274" i="4"/>
  <c r="M242" i="4"/>
  <c r="M226" i="4"/>
  <c r="M130" i="4"/>
  <c r="E116" i="4"/>
  <c r="E54" i="4"/>
  <c r="E126" i="4"/>
  <c r="F66" i="4"/>
  <c r="M118" i="4"/>
  <c r="F406" i="4"/>
  <c r="M290" i="4"/>
  <c r="M149" i="4"/>
  <c r="M133" i="4"/>
  <c r="N224" i="4"/>
  <c r="N240" i="4"/>
  <c r="N256" i="4"/>
  <c r="N444" i="4"/>
  <c r="M273" i="4"/>
  <c r="M399" i="4"/>
  <c r="M460" i="4"/>
  <c r="F456" i="4"/>
  <c r="M452" i="4"/>
  <c r="M120" i="4"/>
  <c r="N108" i="4"/>
  <c r="M10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Schonlau</author>
  </authors>
  <commentList>
    <comment ref="N9" authorId="0" shapeId="0" xr:uid="{00000000-0006-0000-0100-000001000000}">
      <text>
        <r>
          <rPr>
            <b/>
            <sz val="9"/>
            <color indexed="81"/>
            <rFont val="Tahoma"/>
            <family val="2"/>
          </rPr>
          <t>Rob Schonlau:</t>
        </r>
        <r>
          <rPr>
            <sz val="9"/>
            <color indexed="81"/>
            <rFont val="Tahoma"/>
            <family val="2"/>
          </rPr>
          <t xml:space="preserve">
This is one way to annualize the standard deviation in monthly returns.  Some people argue that a different formula should be used.  To be consistent with the discussion in chapter 7 of your textbook I will use this approach.</t>
        </r>
      </text>
    </comment>
  </commentList>
</comments>
</file>

<file path=xl/sharedStrings.xml><?xml version="1.0" encoding="utf-8"?>
<sst xmlns="http://schemas.openxmlformats.org/spreadsheetml/2006/main" count="611" uniqueCount="554">
  <si>
    <t>Date</t>
  </si>
  <si>
    <t>SPY</t>
  </si>
  <si>
    <t>AMZN</t>
  </si>
  <si>
    <t>GLD</t>
  </si>
  <si>
    <t>IEF</t>
  </si>
  <si>
    <t>CROX</t>
  </si>
  <si>
    <t>Monthly Prices</t>
  </si>
  <si>
    <t>"P1" Date</t>
  </si>
  <si>
    <t>Explanation:  ==&gt;</t>
  </si>
  <si>
    <t>The return formula is (P1 - P0)/P0
Dates are descending</t>
  </si>
  <si>
    <t>Calculate arithmetic average and sample standard deviation</t>
  </si>
  <si>
    <t>standard deviation</t>
  </si>
  <si>
    <t>Monthly Returns</t>
  </si>
  <si>
    <t>Monthly Summary Information</t>
  </si>
  <si>
    <t>Correlations</t>
  </si>
  <si>
    <t>Expected Return</t>
  </si>
  <si>
    <t>Standard Deviation</t>
  </si>
  <si>
    <t>Baseline Portfolio</t>
  </si>
  <si>
    <t>Minimum and maximum investment weights for each asset class (be sure to enter them as percentages):</t>
  </si>
  <si>
    <t>Minimum</t>
  </si>
  <si>
    <t>Maximum</t>
  </si>
  <si>
    <t>Plug factor</t>
  </si>
  <si>
    <t>&lt;- in the weights shown below we use the formula 1 - (sum of other asset weights) to solve for the weight in foreign equity</t>
  </si>
  <si>
    <t>The weights used in the alernative scenarios are generated using Excel's random number generator function</t>
  </si>
  <si>
    <r>
      <t>E[r</t>
    </r>
    <r>
      <rPr>
        <b/>
        <vertAlign val="subscript"/>
        <sz val="11"/>
        <color theme="1"/>
        <rFont val="Calibri"/>
        <family val="2"/>
        <scheme val="minor"/>
      </rPr>
      <t>p</t>
    </r>
    <r>
      <rPr>
        <b/>
        <sz val="11"/>
        <color theme="1"/>
        <rFont val="Calibri"/>
        <family val="2"/>
        <scheme val="minor"/>
      </rPr>
      <t>]</t>
    </r>
  </si>
  <si>
    <r>
      <t>σ</t>
    </r>
    <r>
      <rPr>
        <b/>
        <vertAlign val="subscript"/>
        <sz val="11"/>
        <color theme="1"/>
        <rFont val="Calibri"/>
        <family val="2"/>
        <scheme val="minor"/>
      </rPr>
      <t>p</t>
    </r>
  </si>
  <si>
    <t>Baseline portfolio</t>
  </si>
  <si>
    <t>Alternate Scenario 1</t>
  </si>
  <si>
    <t>Alternate Scenario 2</t>
  </si>
  <si>
    <t>Alternate Scenario 3</t>
  </si>
  <si>
    <t>Alternate Scenario 4</t>
  </si>
  <si>
    <t>Alternate Scenario 5</t>
  </si>
  <si>
    <t>Alternate Scenario 6</t>
  </si>
  <si>
    <t>Alternate Scenario 7</t>
  </si>
  <si>
    <t>Alternate Scenario 8</t>
  </si>
  <si>
    <t>Alternate Scenario 9</t>
  </si>
  <si>
    <t>Alternate Scenario 10</t>
  </si>
  <si>
    <t>Alternate Scenario 11</t>
  </si>
  <si>
    <t>Alternate Scenario 12</t>
  </si>
  <si>
    <t>Alternate Scenario 13</t>
  </si>
  <si>
    <t>Alternate Scenario 14</t>
  </si>
  <si>
    <t>Alternate Scenario 15</t>
  </si>
  <si>
    <t>Alternate Scenario 16</t>
  </si>
  <si>
    <t>Alternate Scenario 17</t>
  </si>
  <si>
    <t>Alternate Scenario 18</t>
  </si>
  <si>
    <t>Alternate Scenario 19</t>
  </si>
  <si>
    <t>Alternate Scenario 20</t>
  </si>
  <si>
    <t>Alternate Scenario 21</t>
  </si>
  <si>
    <t>Alternate Scenario 22</t>
  </si>
  <si>
    <t>Alternate Scenario 23</t>
  </si>
  <si>
    <t>Alternate Scenario 24</t>
  </si>
  <si>
    <t>Alternate Scenario 25</t>
  </si>
  <si>
    <t>Alternate Scenario 26</t>
  </si>
  <si>
    <t>Alternate Scenario 27</t>
  </si>
  <si>
    <t>Alternate Scenario 28</t>
  </si>
  <si>
    <t>Alternate Scenario 29</t>
  </si>
  <si>
    <t>Alternate Scenario 30</t>
  </si>
  <si>
    <t>Alternate Scenario 31</t>
  </si>
  <si>
    <t>Alternate Scenario 32</t>
  </si>
  <si>
    <t>Alternate Scenario 33</t>
  </si>
  <si>
    <t>Alternate Scenario 34</t>
  </si>
  <si>
    <t>Alternate Scenario 35</t>
  </si>
  <si>
    <t>Alternate Scenario 36</t>
  </si>
  <si>
    <t>Alternate Scenario 37</t>
  </si>
  <si>
    <t>Alternate Scenario 38</t>
  </si>
  <si>
    <t>Alternate Scenario 39</t>
  </si>
  <si>
    <t>Alternate Scenario 40</t>
  </si>
  <si>
    <t>Alternate Scenario 41</t>
  </si>
  <si>
    <t>Alternate Scenario 42</t>
  </si>
  <si>
    <t>Alternate Scenario 43</t>
  </si>
  <si>
    <t>Alternate Scenario 44</t>
  </si>
  <si>
    <t>Alternate Scenario 45</t>
  </si>
  <si>
    <t>Alternate Scenario 46</t>
  </si>
  <si>
    <t>Alternate Scenario 47</t>
  </si>
  <si>
    <t>Alternate Scenario 48</t>
  </si>
  <si>
    <t>Alternate Scenario 49</t>
  </si>
  <si>
    <t>Alternate Scenario 50</t>
  </si>
  <si>
    <t>Alternate Scenario 51</t>
  </si>
  <si>
    <t>Alternate Scenario 52</t>
  </si>
  <si>
    <t>Alternate Scenario 53</t>
  </si>
  <si>
    <t>Alternate Scenario 54</t>
  </si>
  <si>
    <t>Alternate Scenario 55</t>
  </si>
  <si>
    <t>Alternate Scenario 56</t>
  </si>
  <si>
    <t>Alternate Scenario 57</t>
  </si>
  <si>
    <t>Alternate Scenario 58</t>
  </si>
  <si>
    <t>Alternate Scenario 59</t>
  </si>
  <si>
    <t>Alternate Scenario 60</t>
  </si>
  <si>
    <t>Alternate Scenario 61</t>
  </si>
  <si>
    <t>Alternate Scenario 62</t>
  </si>
  <si>
    <t>Alternate Scenario 63</t>
  </si>
  <si>
    <t>Alternate Scenario 64</t>
  </si>
  <si>
    <t>Alternate Scenario 65</t>
  </si>
  <si>
    <t>Alternate Scenario 66</t>
  </si>
  <si>
    <t>Alternate Scenario 67</t>
  </si>
  <si>
    <t>Alternate Scenario 68</t>
  </si>
  <si>
    <t>Alternate Scenario 69</t>
  </si>
  <si>
    <t>Alternate Scenario 70</t>
  </si>
  <si>
    <t>Alternate Scenario 71</t>
  </si>
  <si>
    <t>Alternate Scenario 72</t>
  </si>
  <si>
    <t>Alternate Scenario 73</t>
  </si>
  <si>
    <t>Alternate Scenario 74</t>
  </si>
  <si>
    <t>Alternate Scenario 75</t>
  </si>
  <si>
    <t>Alternate Scenario 76</t>
  </si>
  <si>
    <t>Alternate Scenario 77</t>
  </si>
  <si>
    <t>Alternate Scenario 78</t>
  </si>
  <si>
    <t>Alternate Scenario 79</t>
  </si>
  <si>
    <t>Alternate Scenario 80</t>
  </si>
  <si>
    <t>Alternate Scenario 81</t>
  </si>
  <si>
    <t>Alternate Scenario 82</t>
  </si>
  <si>
    <t>Alternate Scenario 83</t>
  </si>
  <si>
    <t>Alternate Scenario 84</t>
  </si>
  <si>
    <t>Alternate Scenario 85</t>
  </si>
  <si>
    <t>Alternate Scenario 86</t>
  </si>
  <si>
    <t>Alternate Scenario 87</t>
  </si>
  <si>
    <t>Alternate Scenario 88</t>
  </si>
  <si>
    <t>Alternate Scenario 89</t>
  </si>
  <si>
    <t>Alternate Scenario 90</t>
  </si>
  <si>
    <t>Alternate Scenario 91</t>
  </si>
  <si>
    <t>Alternate Scenario 92</t>
  </si>
  <si>
    <t>Alternate Scenario 93</t>
  </si>
  <si>
    <t>Alternate Scenario 94</t>
  </si>
  <si>
    <t>Alternate Scenario 95</t>
  </si>
  <si>
    <t>Alternate Scenario 96</t>
  </si>
  <si>
    <t>Alternate Scenario 97</t>
  </si>
  <si>
    <t>Alternate Scenario 98</t>
  </si>
  <si>
    <t>Alternate Scenario 99</t>
  </si>
  <si>
    <t>Alternate Scenario 100</t>
  </si>
  <si>
    <t>Alternate Scenario 101</t>
  </si>
  <si>
    <t>Alternate Scenario 102</t>
  </si>
  <si>
    <t>Alternate Scenario 103</t>
  </si>
  <si>
    <t>Alternate Scenario 104</t>
  </si>
  <si>
    <t>Alternate Scenario 105</t>
  </si>
  <si>
    <t>Alternate Scenario 106</t>
  </si>
  <si>
    <t>Alternate Scenario 107</t>
  </si>
  <si>
    <t>Alternate Scenario 108</t>
  </si>
  <si>
    <t>Alternate Scenario 109</t>
  </si>
  <si>
    <t>Alternate Scenario 110</t>
  </si>
  <si>
    <t>Alternate Scenario 111</t>
  </si>
  <si>
    <t>Alternate Scenario 112</t>
  </si>
  <si>
    <t>Alternate Scenario 113</t>
  </si>
  <si>
    <t>Alternate Scenario 114</t>
  </si>
  <si>
    <t>Alternate Scenario 115</t>
  </si>
  <si>
    <t>Alternate Scenario 116</t>
  </si>
  <si>
    <t>Alternate Scenario 117</t>
  </si>
  <si>
    <t>Alternate Scenario 118</t>
  </si>
  <si>
    <t>Alternate Scenario 119</t>
  </si>
  <si>
    <t>Alternate Scenario 120</t>
  </si>
  <si>
    <t>Alternate Scenario 121</t>
  </si>
  <si>
    <t>Alternate Scenario 122</t>
  </si>
  <si>
    <t>Alternate Scenario 123</t>
  </si>
  <si>
    <t>Alternate Scenario 124</t>
  </si>
  <si>
    <t>Alternate Scenario 125</t>
  </si>
  <si>
    <t>Alternate Scenario 126</t>
  </si>
  <si>
    <t>Alternate Scenario 127</t>
  </si>
  <si>
    <t>Alternate Scenario 128</t>
  </si>
  <si>
    <t>Alternate Scenario 129</t>
  </si>
  <si>
    <t>Alternate Scenario 130</t>
  </si>
  <si>
    <t>Alternate Scenario 131</t>
  </si>
  <si>
    <t>Alternate Scenario 132</t>
  </si>
  <si>
    <t>Alternate Scenario 133</t>
  </si>
  <si>
    <t>Alternate Scenario 134</t>
  </si>
  <si>
    <t>Alternate Scenario 135</t>
  </si>
  <si>
    <t>Alternate Scenario 136</t>
  </si>
  <si>
    <t>Alternate Scenario 137</t>
  </si>
  <si>
    <t>Alternate Scenario 138</t>
  </si>
  <si>
    <t>Alternate Scenario 139</t>
  </si>
  <si>
    <t>Alternate Scenario 140</t>
  </si>
  <si>
    <t>Alternate Scenario 141</t>
  </si>
  <si>
    <t>Alternate Scenario 142</t>
  </si>
  <si>
    <t>Alternate Scenario 143</t>
  </si>
  <si>
    <t>Alternate Scenario 144</t>
  </si>
  <si>
    <t>Alternate Scenario 145</t>
  </si>
  <si>
    <t>Alternate Scenario 146</t>
  </si>
  <si>
    <t>Alternate Scenario 147</t>
  </si>
  <si>
    <t>Alternate Scenario 148</t>
  </si>
  <si>
    <t>Alternate Scenario 149</t>
  </si>
  <si>
    <t>Alternate Scenario 150</t>
  </si>
  <si>
    <t>Alternate Scenario 151</t>
  </si>
  <si>
    <t>Alternate Scenario 152</t>
  </si>
  <si>
    <t>Alternate Scenario 153</t>
  </si>
  <si>
    <t>Alternate Scenario 154</t>
  </si>
  <si>
    <t>Alternate Scenario 155</t>
  </si>
  <si>
    <t>Alternate Scenario 156</t>
  </si>
  <si>
    <t>Alternate Scenario 157</t>
  </si>
  <si>
    <t>Alternate Scenario 158</t>
  </si>
  <si>
    <t>Alternate Scenario 159</t>
  </si>
  <si>
    <t>Alternate Scenario 160</t>
  </si>
  <si>
    <t>Alternate Scenario 161</t>
  </si>
  <si>
    <t>Alternate Scenario 162</t>
  </si>
  <si>
    <t>Alternate Scenario 163</t>
  </si>
  <si>
    <t>Alternate Scenario 164</t>
  </si>
  <si>
    <t>Alternate Scenario 165</t>
  </si>
  <si>
    <t>Alternate Scenario 166</t>
  </si>
  <si>
    <t>Alternate Scenario 167</t>
  </si>
  <si>
    <t>Alternate Scenario 168</t>
  </si>
  <si>
    <t>Alternate Scenario 169</t>
  </si>
  <si>
    <t>Alternate Scenario 170</t>
  </si>
  <si>
    <t>Alternate Scenario 171</t>
  </si>
  <si>
    <t>Alternate Scenario 172</t>
  </si>
  <si>
    <t>Alternate Scenario 173</t>
  </si>
  <si>
    <t>Alternate Scenario 174</t>
  </si>
  <si>
    <t>Alternate Scenario 175</t>
  </si>
  <si>
    <t>Alternate Scenario 176</t>
  </si>
  <si>
    <t>Alternate Scenario 177</t>
  </si>
  <si>
    <t>Alternate Scenario 178</t>
  </si>
  <si>
    <t>Alternate Scenario 179</t>
  </si>
  <si>
    <t>Alternate Scenario 180</t>
  </si>
  <si>
    <t>Alternate Scenario 181</t>
  </si>
  <si>
    <t>Alternate Scenario 182</t>
  </si>
  <si>
    <t>Alternate Scenario 183</t>
  </si>
  <si>
    <t>Alternate Scenario 184</t>
  </si>
  <si>
    <t>Alternate Scenario 185</t>
  </si>
  <si>
    <t>Alternate Scenario 186</t>
  </si>
  <si>
    <t>Alternate Scenario 187</t>
  </si>
  <si>
    <t>Alternate Scenario 188</t>
  </si>
  <si>
    <t>Alternate Scenario 189</t>
  </si>
  <si>
    <t>Alternate Scenario 190</t>
  </si>
  <si>
    <t>Alternate Scenario 191</t>
  </si>
  <si>
    <t>Alternate Scenario 192</t>
  </si>
  <si>
    <t>Alternate Scenario 193</t>
  </si>
  <si>
    <t>Alternate Scenario 194</t>
  </si>
  <si>
    <t>Alternate Scenario 195</t>
  </si>
  <si>
    <t>Alternate Scenario 196</t>
  </si>
  <si>
    <t>Alternate Scenario 197</t>
  </si>
  <si>
    <t>Alternate Scenario 198</t>
  </si>
  <si>
    <t>Alternate Scenario 199</t>
  </si>
  <si>
    <t>Alternate Scenario 200</t>
  </si>
  <si>
    <t>Alternate Scenario 201</t>
  </si>
  <si>
    <t>Alternate Scenario 202</t>
  </si>
  <si>
    <t>Alternate Scenario 203</t>
  </si>
  <si>
    <t>Alternate Scenario 204</t>
  </si>
  <si>
    <t>Alternate Scenario 205</t>
  </si>
  <si>
    <t>Alternate Scenario 206</t>
  </si>
  <si>
    <t>Alternate Scenario 207</t>
  </si>
  <si>
    <t>Alternate Scenario 208</t>
  </si>
  <si>
    <t>Alternate Scenario 209</t>
  </si>
  <si>
    <t>Alternate Scenario 210</t>
  </si>
  <si>
    <t>Alternate Scenario 211</t>
  </si>
  <si>
    <t>Alternate Scenario 212</t>
  </si>
  <si>
    <t>Alternate Scenario 213</t>
  </si>
  <si>
    <t>Alternate Scenario 214</t>
  </si>
  <si>
    <t>Alternate Scenario 215</t>
  </si>
  <si>
    <t>Alternate Scenario 216</t>
  </si>
  <si>
    <t>Alternate Scenario 217</t>
  </si>
  <si>
    <t>Alternate Scenario 218</t>
  </si>
  <si>
    <t>Alternate Scenario 219</t>
  </si>
  <si>
    <t>Alternate Scenario 220</t>
  </si>
  <si>
    <t>Alternate Scenario 221</t>
  </si>
  <si>
    <t>Alternate Scenario 222</t>
  </si>
  <si>
    <t>Alternate Scenario 223</t>
  </si>
  <si>
    <t>Alternate Scenario 224</t>
  </si>
  <si>
    <t>Alternate Scenario 225</t>
  </si>
  <si>
    <t>Alternate Scenario 226</t>
  </si>
  <si>
    <t>Alternate Scenario 227</t>
  </si>
  <si>
    <t>Alternate Scenario 228</t>
  </si>
  <si>
    <t>Alternate Scenario 229</t>
  </si>
  <si>
    <t>Alternate Scenario 230</t>
  </si>
  <si>
    <t>Alternate Scenario 231</t>
  </si>
  <si>
    <t>Alternate Scenario 232</t>
  </si>
  <si>
    <t>Alternate Scenario 233</t>
  </si>
  <si>
    <t>Alternate Scenario 234</t>
  </si>
  <si>
    <t>Alternate Scenario 235</t>
  </si>
  <si>
    <t>Alternate Scenario 236</t>
  </si>
  <si>
    <t>Alternate Scenario 237</t>
  </si>
  <si>
    <t>Alternate Scenario 238</t>
  </si>
  <si>
    <t>Alternate Scenario 239</t>
  </si>
  <si>
    <t>Alternate Scenario 240</t>
  </si>
  <si>
    <t>Alternate Scenario 241</t>
  </si>
  <si>
    <t>Alternate Scenario 242</t>
  </si>
  <si>
    <t>Alternate Scenario 243</t>
  </si>
  <si>
    <t>Alternate Scenario 244</t>
  </si>
  <si>
    <t>Alternate Scenario 245</t>
  </si>
  <si>
    <t>Alternate Scenario 246</t>
  </si>
  <si>
    <t>Alternate Scenario 247</t>
  </si>
  <si>
    <t>Alternate Scenario 248</t>
  </si>
  <si>
    <t>Alternate Scenario 249</t>
  </si>
  <si>
    <t>Alternate Scenario 250</t>
  </si>
  <si>
    <t>Alternate Scenario 251</t>
  </si>
  <si>
    <t>Alternate Scenario 252</t>
  </si>
  <si>
    <t>Alternate Scenario 253</t>
  </si>
  <si>
    <t>Alternate Scenario 254</t>
  </si>
  <si>
    <t>Alternate Scenario 255</t>
  </si>
  <si>
    <t>Alternate Scenario 256</t>
  </si>
  <si>
    <t>Alternate Scenario 257</t>
  </si>
  <si>
    <t>Alternate Scenario 258</t>
  </si>
  <si>
    <t>Alternate Scenario 259</t>
  </si>
  <si>
    <t>Alternate Scenario 260</t>
  </si>
  <si>
    <t>Alternate Scenario 261</t>
  </si>
  <si>
    <t>Alternate Scenario 262</t>
  </si>
  <si>
    <t>Alternate Scenario 263</t>
  </si>
  <si>
    <t>Alternate Scenario 264</t>
  </si>
  <si>
    <t>Alternate Scenario 265</t>
  </si>
  <si>
    <t>Alternate Scenario 266</t>
  </si>
  <si>
    <t>Alternate Scenario 267</t>
  </si>
  <si>
    <t>Alternate Scenario 268</t>
  </si>
  <si>
    <t>Alternate Scenario 269</t>
  </si>
  <si>
    <t>Alternate Scenario 270</t>
  </si>
  <si>
    <t>Alternate Scenario 271</t>
  </si>
  <si>
    <t>Alternate Scenario 272</t>
  </si>
  <si>
    <t>Alternate Scenario 273</t>
  </si>
  <si>
    <t>Alternate Scenario 274</t>
  </si>
  <si>
    <t>Alternate Scenario 275</t>
  </si>
  <si>
    <t>Alternate Scenario 276</t>
  </si>
  <si>
    <t>Alternate Scenario 277</t>
  </si>
  <si>
    <t>Alternate Scenario 278</t>
  </si>
  <si>
    <t>Alternate Scenario 279</t>
  </si>
  <si>
    <t>Alternate Scenario 280</t>
  </si>
  <si>
    <t>Alternate Scenario 281</t>
  </si>
  <si>
    <t>Alternate Scenario 282</t>
  </si>
  <si>
    <t>Alternate Scenario 283</t>
  </si>
  <si>
    <t>Alternate Scenario 284</t>
  </si>
  <si>
    <t>Alternate Scenario 285</t>
  </si>
  <si>
    <t>Alternate Scenario 286</t>
  </si>
  <si>
    <t>Alternate Scenario 287</t>
  </si>
  <si>
    <t>Alternate Scenario 288</t>
  </si>
  <si>
    <t>Alternate Scenario 289</t>
  </si>
  <si>
    <t>Alternate Scenario 290</t>
  </si>
  <si>
    <t>Alternate Scenario 291</t>
  </si>
  <si>
    <t>Alternate Scenario 292</t>
  </si>
  <si>
    <t>Alternate Scenario 293</t>
  </si>
  <si>
    <t>Alternate Scenario 294</t>
  </si>
  <si>
    <t>Alternate Scenario 295</t>
  </si>
  <si>
    <t>Alternate Scenario 296</t>
  </si>
  <si>
    <t>Alternate Scenario 297</t>
  </si>
  <si>
    <t>Alternate Scenario 298</t>
  </si>
  <si>
    <t>Alternate Scenario 299</t>
  </si>
  <si>
    <t>Alternate Scenario 300</t>
  </si>
  <si>
    <t>Alternate Scenario 301</t>
  </si>
  <si>
    <t>Alternate Scenario 302</t>
  </si>
  <si>
    <t>Alternate Scenario 303</t>
  </si>
  <si>
    <t>Alternate Scenario 304</t>
  </si>
  <si>
    <t>Alternate Scenario 305</t>
  </si>
  <si>
    <t>Alternate Scenario 306</t>
  </si>
  <si>
    <t>Alternate Scenario 307</t>
  </si>
  <si>
    <t>Alternate Scenario 308</t>
  </si>
  <si>
    <t>Alternate Scenario 309</t>
  </si>
  <si>
    <t>Alternate Scenario 310</t>
  </si>
  <si>
    <t>Alternate Scenario 311</t>
  </si>
  <si>
    <t>Alternate Scenario 312</t>
  </si>
  <si>
    <t>Alternate Scenario 313</t>
  </si>
  <si>
    <t>Alternate Scenario 314</t>
  </si>
  <si>
    <t>Alternate Scenario 315</t>
  </si>
  <si>
    <t>Alternate Scenario 316</t>
  </si>
  <si>
    <t>Alternate Scenario 317</t>
  </si>
  <si>
    <t>Alternate Scenario 318</t>
  </si>
  <si>
    <t>Alternate Scenario 319</t>
  </si>
  <si>
    <t>Alternate Scenario 320</t>
  </si>
  <si>
    <t>Alternate Scenario 321</t>
  </si>
  <si>
    <t>Alternate Scenario 322</t>
  </si>
  <si>
    <t>Alternate Scenario 323</t>
  </si>
  <si>
    <t>Alternate Scenario 324</t>
  </si>
  <si>
    <t>Alternate Scenario 325</t>
  </si>
  <si>
    <t>Alternate Scenario 326</t>
  </si>
  <si>
    <t>Alternate Scenario 327</t>
  </si>
  <si>
    <t>Alternate Scenario 328</t>
  </si>
  <si>
    <t>Alternate Scenario 329</t>
  </si>
  <si>
    <t>Alternate Scenario 330</t>
  </si>
  <si>
    <t>Alternate Scenario 331</t>
  </si>
  <si>
    <t>Alternate Scenario 332</t>
  </si>
  <si>
    <t>Alternate Scenario 333</t>
  </si>
  <si>
    <t>Alternate Scenario 334</t>
  </si>
  <si>
    <t>Alternate Scenario 335</t>
  </si>
  <si>
    <t>Alternate Scenario 336</t>
  </si>
  <si>
    <t>Alternate Scenario 337</t>
  </si>
  <si>
    <t>Alternate Scenario 338</t>
  </si>
  <si>
    <t>Alternate Scenario 339</t>
  </si>
  <si>
    <t>Alternate Scenario 340</t>
  </si>
  <si>
    <t>Alternate Scenario 341</t>
  </si>
  <si>
    <t>Alternate Scenario 342</t>
  </si>
  <si>
    <t>Alternate Scenario 343</t>
  </si>
  <si>
    <t>Alternate Scenario 344</t>
  </si>
  <si>
    <t>Alternate Scenario 345</t>
  </si>
  <si>
    <t>Alternate Scenario 346</t>
  </si>
  <si>
    <t>Alternate Scenario 347</t>
  </si>
  <si>
    <t>Alternate Scenario 348</t>
  </si>
  <si>
    <t>Alternate Scenario 349</t>
  </si>
  <si>
    <t>Alternate Scenario 350</t>
  </si>
  <si>
    <t>Alternate Scenario 351</t>
  </si>
  <si>
    <t>Alternate Scenario 352</t>
  </si>
  <si>
    <t>Alternate Scenario 353</t>
  </si>
  <si>
    <t>Alternate Scenario 354</t>
  </si>
  <si>
    <t>Alternate Scenario 355</t>
  </si>
  <si>
    <t>Alternate Scenario 356</t>
  </si>
  <si>
    <t>Alternate Scenario 357</t>
  </si>
  <si>
    <t>Alternate Scenario 358</t>
  </si>
  <si>
    <t>Alternate Scenario 359</t>
  </si>
  <si>
    <t>Alternate Scenario 360</t>
  </si>
  <si>
    <t>Alternate Scenario 361</t>
  </si>
  <si>
    <t>Alternate Scenario 362</t>
  </si>
  <si>
    <t>Alternate Scenario 363</t>
  </si>
  <si>
    <t>Alternate Scenario 364</t>
  </si>
  <si>
    <t>Alternate Scenario 365</t>
  </si>
  <si>
    <t>Alternate Scenario 366</t>
  </si>
  <si>
    <t>Alternate Scenario 367</t>
  </si>
  <si>
    <t>Alternate Scenario 368</t>
  </si>
  <si>
    <t>Alternate Scenario 369</t>
  </si>
  <si>
    <t>Alternate Scenario 370</t>
  </si>
  <si>
    <t>Alternate Scenario 371</t>
  </si>
  <si>
    <t>Alternate Scenario 372</t>
  </si>
  <si>
    <t>Alternate Scenario 373</t>
  </si>
  <si>
    <t>Alternate Scenario 374</t>
  </si>
  <si>
    <t>Alternate Scenario 375</t>
  </si>
  <si>
    <t>Alternate Scenario 376</t>
  </si>
  <si>
    <t>Alternate Scenario 377</t>
  </si>
  <si>
    <t>Alternate Scenario 378</t>
  </si>
  <si>
    <t>Alternate Scenario 379</t>
  </si>
  <si>
    <t>Alternate Scenario 380</t>
  </si>
  <si>
    <t>Alternate Scenario 381</t>
  </si>
  <si>
    <t>Alternate Scenario 382</t>
  </si>
  <si>
    <t>Alternate Scenario 383</t>
  </si>
  <si>
    <t>Alternate Scenario 384</t>
  </si>
  <si>
    <t>Alternate Scenario 385</t>
  </si>
  <si>
    <t>Alternate Scenario 386</t>
  </si>
  <si>
    <t>Alternate Scenario 387</t>
  </si>
  <si>
    <t>Alternate Scenario 388</t>
  </si>
  <si>
    <t>Alternate Scenario 389</t>
  </si>
  <si>
    <t>Alternate Scenario 390</t>
  </si>
  <si>
    <t>Alternate Scenario 391</t>
  </si>
  <si>
    <t>Alternate Scenario 392</t>
  </si>
  <si>
    <t>Alternate Scenario 393</t>
  </si>
  <si>
    <t>Alternate Scenario 394</t>
  </si>
  <si>
    <t>Alternate Scenario 395</t>
  </si>
  <si>
    <t>Alternate Scenario 396</t>
  </si>
  <si>
    <t>Alternate Scenario 397</t>
  </si>
  <si>
    <t>Alternate Scenario 398</t>
  </si>
  <si>
    <t>Alternate Scenario 399</t>
  </si>
  <si>
    <t>Alternate Scenario 400</t>
  </si>
  <si>
    <t>Alternate Scenario 401</t>
  </si>
  <si>
    <t>Alternate Scenario 402</t>
  </si>
  <si>
    <t>Alternate Scenario 403</t>
  </si>
  <si>
    <t>Alternate Scenario 404</t>
  </si>
  <si>
    <t>Alternate Scenario 405</t>
  </si>
  <si>
    <t>Alternate Scenario 406</t>
  </si>
  <si>
    <t>Alternate Scenario 407</t>
  </si>
  <si>
    <t>Alternate Scenario 408</t>
  </si>
  <si>
    <t>Alternate Scenario 409</t>
  </si>
  <si>
    <t>Alternate Scenario 410</t>
  </si>
  <si>
    <t>Alternate Scenario 411</t>
  </si>
  <si>
    <t>Alternate Scenario 412</t>
  </si>
  <si>
    <t>Alternate Scenario 413</t>
  </si>
  <si>
    <t>Alternate Scenario 414</t>
  </si>
  <si>
    <t>Alternate Scenario 415</t>
  </si>
  <si>
    <t>Alternate Scenario 416</t>
  </si>
  <si>
    <t>Alternate Scenario 417</t>
  </si>
  <si>
    <t>Alternate Scenario 418</t>
  </si>
  <si>
    <t>Alternate Scenario 419</t>
  </si>
  <si>
    <t>Alternate Scenario 420</t>
  </si>
  <si>
    <t>Alternate Scenario 421</t>
  </si>
  <si>
    <t>Alternate Scenario 422</t>
  </si>
  <si>
    <t>Alternate Scenario 423</t>
  </si>
  <si>
    <t>Alternate Scenario 424</t>
  </si>
  <si>
    <t>Alternate Scenario 425</t>
  </si>
  <si>
    <t>Alternate Scenario 426</t>
  </si>
  <si>
    <t>Alternate Scenario 427</t>
  </si>
  <si>
    <t>Alternate Scenario 428</t>
  </si>
  <si>
    <t>Alternate Scenario 429</t>
  </si>
  <si>
    <t>Alternate Scenario 430</t>
  </si>
  <si>
    <t>Alternate Scenario 431</t>
  </si>
  <si>
    <t>Alternate Scenario 432</t>
  </si>
  <si>
    <t>Alternate Scenario 433</t>
  </si>
  <si>
    <t>Alternate Scenario 434</t>
  </si>
  <si>
    <t>Alternate Scenario 435</t>
  </si>
  <si>
    <t>Alternate Scenario 436</t>
  </si>
  <si>
    <t>Alternate Scenario 437</t>
  </si>
  <si>
    <t>Alternate Scenario 438</t>
  </si>
  <si>
    <t>Alternate Scenario 439</t>
  </si>
  <si>
    <t>Alternate Scenario 440</t>
  </si>
  <si>
    <t>Alternate Scenario 441</t>
  </si>
  <si>
    <t>Alternate Scenario 442</t>
  </si>
  <si>
    <t>Alternate Scenario 443</t>
  </si>
  <si>
    <t>Alternate Scenario 444</t>
  </si>
  <si>
    <t>Alternate Scenario 445</t>
  </si>
  <si>
    <t>Alternate Scenario 446</t>
  </si>
  <si>
    <t>Alternate Scenario 447</t>
  </si>
  <si>
    <t>Alternate Scenario 448</t>
  </si>
  <si>
    <t>Alternate Scenario 449</t>
  </si>
  <si>
    <t>Alternate Scenario 450</t>
  </si>
  <si>
    <t>Alternate Scenario 451</t>
  </si>
  <si>
    <t>Alternate Scenario 452</t>
  </si>
  <si>
    <t>Alternate Scenario 453</t>
  </si>
  <si>
    <t>Alternate Scenario 454</t>
  </si>
  <si>
    <t>Alternate Scenario 455</t>
  </si>
  <si>
    <t>Alternate Scenario 456</t>
  </si>
  <si>
    <t>Alternate Scenario 457</t>
  </si>
  <si>
    <t>Alternate Scenario 458</t>
  </si>
  <si>
    <t>Alternate Scenario 459</t>
  </si>
  <si>
    <t>Alternate Scenario 460</t>
  </si>
  <si>
    <t>Alternate Scenario 461</t>
  </si>
  <si>
    <t>Alternate Scenario 462</t>
  </si>
  <si>
    <t>Alternate Scenario 463</t>
  </si>
  <si>
    <t>Alternate Scenario 464</t>
  </si>
  <si>
    <t>Alternate Scenario 465</t>
  </si>
  <si>
    <t>Alternate Scenario 466</t>
  </si>
  <si>
    <t>Alternate Scenario 467</t>
  </si>
  <si>
    <t>Alternate Scenario 468</t>
  </si>
  <si>
    <t>Alternate Scenario 469</t>
  </si>
  <si>
    <t>Alternate Scenario 470</t>
  </si>
  <si>
    <t>Alternate Scenario 471</t>
  </si>
  <si>
    <t>Alternate Scenario 472</t>
  </si>
  <si>
    <t>Alternate Scenario 473</t>
  </si>
  <si>
    <t>Alternate Scenario 474</t>
  </si>
  <si>
    <t>Alternate Scenario 475</t>
  </si>
  <si>
    <t>Alternate Scenario 476</t>
  </si>
  <si>
    <t>Alternate Scenario 477</t>
  </si>
  <si>
    <t>Alternate Scenario 478</t>
  </si>
  <si>
    <t>Alternate Scenario 479</t>
  </si>
  <si>
    <t>Alternate Scenario 480</t>
  </si>
  <si>
    <t>Alternate Scenario 481</t>
  </si>
  <si>
    <t>Alternate Scenario 482</t>
  </si>
  <si>
    <t>Alternate Scenario 483</t>
  </si>
  <si>
    <t>Alternate Scenario 484</t>
  </si>
  <si>
    <t>Alternate Scenario 485</t>
  </si>
  <si>
    <t>Alternate Scenario 486</t>
  </si>
  <si>
    <t>Alternate Scenario 487</t>
  </si>
  <si>
    <t>Alternate Scenario 488</t>
  </si>
  <si>
    <t>Alternate Scenario 489</t>
  </si>
  <si>
    <t>Alternate Scenario 490</t>
  </si>
  <si>
    <t>Alternate Scenario 491</t>
  </si>
  <si>
    <t>Alternate Scenario 492</t>
  </si>
  <si>
    <t>Alternate Scenario 493</t>
  </si>
  <si>
    <t>Alternate Scenario 494</t>
  </si>
  <si>
    <t>Alternate Scenario 495</t>
  </si>
  <si>
    <t>Alternate Scenario 496</t>
  </si>
  <si>
    <t>Alternate Scenario 497</t>
  </si>
  <si>
    <t>Alternate Scenario 498</t>
  </si>
  <si>
    <t>Alternate Scenario 499</t>
  </si>
  <si>
    <t>Alternate Scenario 500</t>
  </si>
  <si>
    <t>annualized return</t>
  </si>
  <si>
    <t>=(1+monthly ret)^12 - 1</t>
  </si>
  <si>
    <t>=(monthly std)*SQRT(12)</t>
  </si>
  <si>
    <t>See extended explanation==&gt;</t>
  </si>
  <si>
    <r>
      <rPr>
        <b/>
        <u/>
        <sz val="11"/>
        <color theme="1"/>
        <rFont val="Calibri"/>
        <family val="2"/>
        <scheme val="minor"/>
      </rPr>
      <t>Extended explanation</t>
    </r>
    <r>
      <rPr>
        <sz val="11"/>
        <color theme="1"/>
        <rFont val="Calibri"/>
        <family val="2"/>
        <scheme val="minor"/>
      </rPr>
      <t xml:space="preserve">
&lt;- I created this correlation table using the Data Analysis Toolpak.  The menu selections were Data&gt;Data Analysis&gt;Correlation.  This website talks about how to get the Data Analysis toolpak on a Windows machine and on a Mac (https://support.microsoft.com/en-us/office/load-the-analysis-toolpak-in-excel-6a63e598-cd6d-42e3-9317-6b40ba1a66b4?ui=en-us&amp;rs=en-us&amp;ad=us#OfficeVersion=Windows)
Examples of websites talking about how to create the correlation table:
https://blog.hubspot.com/marketing/correlation-excel
https://www.excel-easy.com/examples/correlation.html</t>
    </r>
  </si>
  <si>
    <t>=mean - 1.96*sigma</t>
  </si>
  <si>
    <t>Assume a Baseline Portflio Based on AMZN, GLD, IEF</t>
  </si>
  <si>
    <t>Baseline Portflio Based on AMZN, GLD, IEF</t>
  </si>
  <si>
    <t>weight in AMZN</t>
  </si>
  <si>
    <t>weight in GLD</t>
  </si>
  <si>
    <t>weight in IEF</t>
  </si>
  <si>
    <t>Crox</t>
  </si>
  <si>
    <t>arithmetic average return</t>
  </si>
  <si>
    <t>annualized standard deviation</t>
  </si>
  <si>
    <t>lower bound of 95% CI</t>
  </si>
  <si>
    <t>weight in Crox</t>
  </si>
  <si>
    <t>weight in SPY</t>
  </si>
  <si>
    <t>What is your best guess for the expected returns? Standard deviations?</t>
  </si>
  <si>
    <t>"expected returns"</t>
  </si>
  <si>
    <t>standard deviations</t>
  </si>
  <si>
    <t>All 5 assets</t>
  </si>
  <si>
    <t>Assets</t>
  </si>
  <si>
    <t>From the prices, returns, correlations tab:</t>
  </si>
  <si>
    <t>Expected Return (assumed)</t>
  </si>
  <si>
    <t xml:space="preserve">lower bound of 95% CI </t>
  </si>
  <si>
    <t>&lt;- these are the inputs used in the calculations as described during lecture</t>
  </si>
  <si>
    <r>
      <rPr>
        <b/>
        <u/>
        <sz val="11"/>
        <color theme="1"/>
        <rFont val="Calibri"/>
        <family val="2"/>
        <scheme val="minor"/>
      </rPr>
      <t>Students:</t>
    </r>
    <r>
      <rPr>
        <sz val="11"/>
        <color theme="1"/>
        <rFont val="Calibri"/>
        <family val="2"/>
        <scheme val="minor"/>
      </rPr>
      <t xml:space="preserve"> During the Strategic Asset Allocation lecture we spent some time talking about the "prices, returns, correlations" worksheet.  We did not spend time during the lecture looking at the "frontiers, weights, and CALS" worksheet.  The calculations shown below were used to generate some of the tables and figures shown in the lecture.  </t>
    </r>
    <r>
      <rPr>
        <b/>
        <u/>
        <sz val="11"/>
        <color theme="1"/>
        <rFont val="Calibri"/>
        <family val="2"/>
        <scheme val="minor"/>
      </rPr>
      <t>Interested students are welcome to look at how the hypothetical portfolios were created below if they want but the information shown below is optional and not required</t>
    </r>
    <r>
      <rPr>
        <sz val="11"/>
        <color theme="1"/>
        <rFont val="Calibri"/>
        <family val="2"/>
        <scheme val="minor"/>
      </rPr>
      <t>.  It is included for those students that are interested in how the figures were created.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</si>
</sst>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vertAlign val="subscript"/>
      <sz val="11"/>
      <color theme="1"/>
      <name val="Calibri"/>
      <family val="2"/>
      <scheme val="minor"/>
    </font>
    <font>
      <sz val="9"/>
      <color indexed="81"/>
      <name val="Tahoma"/>
      <family val="2"/>
    </font>
    <font>
      <b/>
      <sz val="9"/>
      <color indexed="81"/>
      <name val="Tahoma"/>
      <family val="2"/>
    </font>
    <font>
      <b/>
      <u/>
      <sz val="11"/>
      <color theme="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FFFF0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3">
    <xf numFmtId="0" fontId="0" fillId="0" borderId="0" xfId="0"/>
    <xf numFmtId="14" fontId="0" fillId="0" borderId="0" xfId="0" applyNumberFormat="1"/>
    <xf numFmtId="0" fontId="0" fillId="0" borderId="0" xfId="0" applyAlignment="1">
      <alignment horizontal="center"/>
    </xf>
    <xf numFmtId="2" fontId="0" fillId="0" borderId="0" xfId="0" applyNumberFormat="1"/>
    <xf numFmtId="0" fontId="0" fillId="0" borderId="10" xfId="0" applyBorder="1"/>
    <xf numFmtId="0" fontId="0" fillId="0" borderId="12" xfId="0" applyBorder="1"/>
    <xf numFmtId="0" fontId="0" fillId="0" borderId="10" xfId="0" applyBorder="1" applyAlignment="1">
      <alignment horizontal="center"/>
    </xf>
    <xf numFmtId="164" fontId="0" fillId="0" borderId="0" xfId="0" applyNumberFormat="1" applyAlignment="1">
      <alignment horizontal="center"/>
    </xf>
    <xf numFmtId="0" fontId="0" fillId="35" borderId="0" xfId="0" applyFill="1" applyAlignment="1">
      <alignment horizontal="center"/>
    </xf>
    <xf numFmtId="0" fontId="0" fillId="0" borderId="11" xfId="0" applyBorder="1" applyAlignment="1">
      <alignment horizontal="right"/>
    </xf>
    <xf numFmtId="0" fontId="0" fillId="0" borderId="14" xfId="0" applyBorder="1"/>
    <xf numFmtId="0" fontId="18" fillId="0" borderId="15" xfId="0" applyFont="1" applyBorder="1" applyAlignment="1">
      <alignment horizontal="center"/>
    </xf>
    <xf numFmtId="2" fontId="0" fillId="0" borderId="14" xfId="0" applyNumberFormat="1" applyBorder="1"/>
    <xf numFmtId="0" fontId="16" fillId="0" borderId="0" xfId="0" applyFont="1"/>
    <xf numFmtId="0" fontId="0" fillId="37" borderId="0" xfId="0" applyFill="1"/>
    <xf numFmtId="0" fontId="0" fillId="0" borderId="10" xfId="0" applyBorder="1" applyAlignment="1">
      <alignment horizontal="center" wrapText="1"/>
    </xf>
    <xf numFmtId="0" fontId="0" fillId="0" borderId="0" xfId="0" applyAlignment="1">
      <alignment wrapText="1"/>
    </xf>
    <xf numFmtId="10" fontId="0" fillId="0" borderId="0" xfId="1" applyNumberFormat="1" applyFont="1" applyAlignment="1">
      <alignment horizontal="center"/>
    </xf>
    <xf numFmtId="10" fontId="0" fillId="0" borderId="0" xfId="0" applyNumberFormat="1" applyAlignment="1">
      <alignment horizontal="center"/>
    </xf>
    <xf numFmtId="10" fontId="0" fillId="0" borderId="0" xfId="0" applyNumberFormat="1"/>
    <xf numFmtId="9" fontId="0" fillId="0" borderId="0" xfId="0" applyNumberFormat="1" applyAlignment="1">
      <alignment horizontal="center"/>
    </xf>
    <xf numFmtId="165" fontId="0" fillId="0" borderId="0" xfId="0" applyNumberFormat="1"/>
    <xf numFmtId="166" fontId="0" fillId="0" borderId="0" xfId="0" applyNumberFormat="1"/>
    <xf numFmtId="9" fontId="0" fillId="0" borderId="0" xfId="0" applyNumberFormat="1"/>
    <xf numFmtId="0" fontId="0" fillId="38" borderId="10" xfId="0" applyFill="1" applyBorder="1" applyAlignment="1">
      <alignment horizontal="center"/>
    </xf>
    <xf numFmtId="0" fontId="0" fillId="38" borderId="11" xfId="0" applyFill="1" applyBorder="1"/>
    <xf numFmtId="9" fontId="0" fillId="35" borderId="0" xfId="0" applyNumberFormat="1" applyFill="1" applyAlignment="1">
      <alignment horizontal="center"/>
    </xf>
    <xf numFmtId="0" fontId="0" fillId="0" borderId="0" xfId="0" quotePrefix="1"/>
    <xf numFmtId="0" fontId="16" fillId="0" borderId="0" xfId="0" applyFont="1" applyAlignment="1">
      <alignment horizontal="center" vertical="center" wrapText="1"/>
    </xf>
    <xf numFmtId="0" fontId="16" fillId="0" borderId="0" xfId="0" applyFont="1" applyAlignment="1">
      <alignment horizontal="center" vertical="center"/>
    </xf>
    <xf numFmtId="2" fontId="0" fillId="0" borderId="0" xfId="0" applyNumberFormat="1" applyAlignment="1">
      <alignment horizontal="center"/>
    </xf>
    <xf numFmtId="10" fontId="0" fillId="0" borderId="0" xfId="1" applyNumberFormat="1" applyFont="1"/>
    <xf numFmtId="0" fontId="0" fillId="0" borderId="0" xfId="0" applyAlignment="1">
      <alignment horizontal="right"/>
    </xf>
    <xf numFmtId="0" fontId="0" fillId="0" borderId="14" xfId="0" applyBorder="1" applyAlignment="1">
      <alignment horizontal="right"/>
    </xf>
    <xf numFmtId="0" fontId="0" fillId="0" borderId="12" xfId="0" applyBorder="1" applyAlignment="1">
      <alignment horizontal="right"/>
    </xf>
    <xf numFmtId="0" fontId="0" fillId="33" borderId="10" xfId="0" applyFill="1" applyBorder="1" applyAlignment="1">
      <alignment horizontal="right"/>
    </xf>
    <xf numFmtId="0" fontId="0" fillId="33" borderId="0" xfId="0" quotePrefix="1" applyFill="1" applyAlignment="1">
      <alignment horizontal="right"/>
    </xf>
    <xf numFmtId="164" fontId="0" fillId="33" borderId="0" xfId="0" quotePrefix="1" applyNumberFormat="1" applyFill="1" applyAlignment="1">
      <alignment horizontal="right"/>
    </xf>
    <xf numFmtId="0" fontId="0" fillId="33" borderId="0" xfId="0" applyFill="1" applyAlignment="1">
      <alignment horizontal="right"/>
    </xf>
    <xf numFmtId="0" fontId="0" fillId="0" borderId="10" xfId="0" applyBorder="1" applyAlignment="1">
      <alignment horizontal="right"/>
    </xf>
    <xf numFmtId="10" fontId="0" fillId="0" borderId="10" xfId="0" applyNumberFormat="1" applyBorder="1" applyAlignment="1">
      <alignment horizontal="center"/>
    </xf>
    <xf numFmtId="0" fontId="16" fillId="36" borderId="10" xfId="0" applyFont="1" applyFill="1" applyBorder="1"/>
    <xf numFmtId="0" fontId="0" fillId="36" borderId="10" xfId="0" applyFill="1" applyBorder="1"/>
    <xf numFmtId="0" fontId="0" fillId="36" borderId="0" xfId="0" applyFill="1" applyAlignment="1">
      <alignment horizontal="right"/>
    </xf>
    <xf numFmtId="9" fontId="0" fillId="36" borderId="0" xfId="0" applyNumberFormat="1" applyFill="1" applyAlignment="1">
      <alignment horizontal="center"/>
    </xf>
    <xf numFmtId="0" fontId="0" fillId="36" borderId="0" xfId="0" applyFill="1"/>
    <xf numFmtId="2" fontId="0" fillId="36" borderId="0" xfId="0" applyNumberFormat="1" applyFill="1" applyAlignment="1">
      <alignment horizontal="center"/>
    </xf>
    <xf numFmtId="10" fontId="0" fillId="36" borderId="0" xfId="0" applyNumberFormat="1" applyFill="1" applyAlignment="1">
      <alignment horizontal="center"/>
    </xf>
    <xf numFmtId="10" fontId="0" fillId="36" borderId="0" xfId="1" applyNumberFormat="1" applyFont="1" applyFill="1" applyAlignment="1">
      <alignment horizontal="center"/>
    </xf>
    <xf numFmtId="9" fontId="0" fillId="35" borderId="10" xfId="0" applyNumberFormat="1" applyFill="1" applyBorder="1" applyAlignment="1">
      <alignment horizontal="center"/>
    </xf>
    <xf numFmtId="10" fontId="0" fillId="0" borderId="10" xfId="1" applyNumberFormat="1" applyFont="1" applyBorder="1" applyAlignment="1">
      <alignment horizontal="center"/>
    </xf>
    <xf numFmtId="10" fontId="0" fillId="0" borderId="10" xfId="1" applyNumberFormat="1" applyFont="1" applyBorder="1"/>
    <xf numFmtId="0" fontId="0" fillId="0" borderId="16" xfId="0" applyBorder="1"/>
    <xf numFmtId="0" fontId="0" fillId="0" borderId="13" xfId="0" applyBorder="1" applyAlignment="1">
      <alignment horizontal="center"/>
    </xf>
    <xf numFmtId="0" fontId="0" fillId="0" borderId="17" xfId="0" applyBorder="1" applyAlignment="1">
      <alignment horizontal="center"/>
    </xf>
    <xf numFmtId="0" fontId="0" fillId="0" borderId="18" xfId="0" applyBorder="1"/>
    <xf numFmtId="0" fontId="0" fillId="0" borderId="19" xfId="0" applyBorder="1" applyAlignment="1">
      <alignment horizontal="center"/>
    </xf>
    <xf numFmtId="10" fontId="0" fillId="0" borderId="19" xfId="0" applyNumberFormat="1" applyBorder="1" applyAlignment="1">
      <alignment horizontal="center"/>
    </xf>
    <xf numFmtId="10" fontId="0" fillId="0" borderId="14" xfId="0" applyNumberFormat="1" applyBorder="1" applyAlignment="1">
      <alignment horizontal="center"/>
    </xf>
    <xf numFmtId="10" fontId="0" fillId="0" borderId="21" xfId="0" applyNumberFormat="1" applyBorder="1" applyAlignment="1">
      <alignment horizontal="center"/>
    </xf>
    <xf numFmtId="0" fontId="0" fillId="0" borderId="22" xfId="0" applyBorder="1"/>
    <xf numFmtId="0" fontId="0" fillId="0" borderId="15" xfId="0" applyBorder="1" applyAlignment="1">
      <alignment horizontal="center"/>
    </xf>
    <xf numFmtId="0" fontId="0" fillId="0" borderId="23" xfId="0" applyBorder="1" applyAlignment="1">
      <alignment horizontal="center"/>
    </xf>
    <xf numFmtId="10" fontId="0" fillId="0" borderId="0" xfId="1" applyNumberFormat="1" applyFont="1" applyBorder="1" applyAlignment="1">
      <alignment horizontal="center"/>
    </xf>
    <xf numFmtId="10" fontId="0" fillId="0" borderId="19" xfId="1" applyNumberFormat="1" applyFont="1" applyBorder="1" applyAlignment="1">
      <alignment horizontal="center"/>
    </xf>
    <xf numFmtId="0" fontId="0" fillId="0" borderId="18" xfId="0" applyBorder="1" applyAlignment="1">
      <alignment horizontal="right"/>
    </xf>
    <xf numFmtId="0" fontId="0" fillId="0" borderId="20" xfId="0" applyBorder="1" applyAlignment="1">
      <alignment horizontal="right"/>
    </xf>
    <xf numFmtId="9" fontId="0" fillId="34" borderId="0" xfId="0" applyNumberFormat="1" applyFill="1" applyAlignment="1">
      <alignment horizontal="center"/>
    </xf>
    <xf numFmtId="10" fontId="0" fillId="34" borderId="0" xfId="0" applyNumberFormat="1" applyFill="1" applyAlignment="1">
      <alignment horizontal="center"/>
    </xf>
    <xf numFmtId="10" fontId="0" fillId="33" borderId="14" xfId="0" applyNumberFormat="1" applyFill="1" applyBorder="1" applyAlignment="1">
      <alignment horizontal="center"/>
    </xf>
    <xf numFmtId="0" fontId="0" fillId="33" borderId="0" xfId="0" quotePrefix="1" applyFill="1" applyAlignment="1">
      <alignment horizontal="left" wrapText="1"/>
    </xf>
    <xf numFmtId="0" fontId="0" fillId="34" borderId="0" xfId="0" applyFill="1" applyAlignment="1">
      <alignment horizontal="center"/>
    </xf>
    <xf numFmtId="0" fontId="0" fillId="33" borderId="0" xfId="0" applyFill="1" applyAlignment="1">
      <alignment horizontal="right" wrapText="1"/>
    </xf>
    <xf numFmtId="0" fontId="0" fillId="33" borderId="0" xfId="0" applyFill="1" applyAlignment="1">
      <alignment horizontal="right"/>
    </xf>
    <xf numFmtId="0" fontId="0" fillId="33" borderId="0" xfId="0" applyFill="1" applyAlignment="1">
      <alignment horizontal="right" vertical="top" wrapText="1"/>
    </xf>
    <xf numFmtId="0" fontId="0" fillId="35" borderId="0" xfId="0" applyFill="1" applyAlignment="1">
      <alignment horizontal="center"/>
    </xf>
    <xf numFmtId="0" fontId="0" fillId="36" borderId="0" xfId="0" applyFill="1" applyAlignment="1">
      <alignment horizontal="center"/>
    </xf>
    <xf numFmtId="0" fontId="0" fillId="37" borderId="0" xfId="0" applyFill="1" applyAlignment="1">
      <alignment horizontal="center"/>
    </xf>
    <xf numFmtId="0" fontId="0" fillId="39" borderId="0" xfId="0" applyFill="1" applyAlignment="1">
      <alignment horizontal="center"/>
    </xf>
    <xf numFmtId="0" fontId="0" fillId="33" borderId="16" xfId="0" applyFill="1" applyBorder="1" applyAlignment="1">
      <alignment horizontal="center"/>
    </xf>
    <xf numFmtId="0" fontId="0" fillId="33" borderId="13" xfId="0" applyFill="1" applyBorder="1" applyAlignment="1">
      <alignment horizontal="center"/>
    </xf>
    <xf numFmtId="0" fontId="0" fillId="33" borderId="17" xfId="0" applyFill="1" applyBorder="1" applyAlignment="1">
      <alignment horizontal="center"/>
    </xf>
    <xf numFmtId="0" fontId="0" fillId="40" borderId="0" xfId="0" applyFill="1" applyAlignment="1">
      <alignment horizontal="left"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 Frontiers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68165086848819E-2"/>
          <c:y val="0.11809076038502908"/>
          <c:w val="0.84503301836975497"/>
          <c:h val="0.79765795764859604"/>
        </c:manualLayout>
      </c:layout>
      <c:scatterChart>
        <c:scatterStyle val="lineMarker"/>
        <c:varyColors val="0"/>
        <c:ser>
          <c:idx val="0"/>
          <c:order val="0"/>
          <c:tx>
            <c:v>Baseline Portfolio 3 Assets</c:v>
          </c:tx>
          <c:spPr>
            <a:ln w="25400" cap="rnd">
              <a:noFill/>
              <a:round/>
            </a:ln>
            <a:effectLst/>
          </c:spPr>
          <c:marker>
            <c:symbol val="circle"/>
            <c:size val="3"/>
            <c:spPr>
              <a:solidFill>
                <a:schemeClr val="accent1"/>
              </a:solidFill>
              <a:ln w="9525">
                <a:solidFill>
                  <a:schemeClr val="accent1"/>
                </a:solidFill>
              </a:ln>
              <a:effectLst/>
            </c:spPr>
          </c:marker>
          <c:xVal>
            <c:numRef>
              <c:f>'frontiers, weights, CALs'!$F$38:$F$538</c:f>
              <c:numCache>
                <c:formatCode>0.00%</c:formatCode>
                <c:ptCount val="501"/>
                <c:pt idx="0">
                  <c:v>0.11725123130784018</c:v>
                </c:pt>
                <c:pt idx="1">
                  <c:v>0.11359640446571126</c:v>
                </c:pt>
                <c:pt idx="2">
                  <c:v>0.21854712914503088</c:v>
                </c:pt>
                <c:pt idx="3">
                  <c:v>0.15172016340986</c:v>
                </c:pt>
                <c:pt idx="4">
                  <c:v>0.10125481716513386</c:v>
                </c:pt>
                <c:pt idx="5">
                  <c:v>0.16454582431523093</c:v>
                </c:pt>
                <c:pt idx="6">
                  <c:v>0.13219355498052254</c:v>
                </c:pt>
                <c:pt idx="7">
                  <c:v>8.4337405115692418E-2</c:v>
                </c:pt>
                <c:pt idx="8">
                  <c:v>0.10291133402493848</c:v>
                </c:pt>
                <c:pt idx="9">
                  <c:v>0.10871247807076921</c:v>
                </c:pt>
                <c:pt idx="10">
                  <c:v>9.3783001179737355E-2</c:v>
                </c:pt>
                <c:pt idx="11">
                  <c:v>0.11757762154957654</c:v>
                </c:pt>
                <c:pt idx="12">
                  <c:v>0.13419810819322261</c:v>
                </c:pt>
                <c:pt idx="13">
                  <c:v>0.17632513109420714</c:v>
                </c:pt>
                <c:pt idx="14">
                  <c:v>0.21441896951501349</c:v>
                </c:pt>
                <c:pt idx="15">
                  <c:v>0.10400335059406396</c:v>
                </c:pt>
                <c:pt idx="16">
                  <c:v>0.12924792083767955</c:v>
                </c:pt>
                <c:pt idx="17">
                  <c:v>0.16083102952067016</c:v>
                </c:pt>
                <c:pt idx="18">
                  <c:v>0.15541296965627072</c:v>
                </c:pt>
                <c:pt idx="19">
                  <c:v>0.13000873370955102</c:v>
                </c:pt>
                <c:pt idx="20">
                  <c:v>0.11521905288978837</c:v>
                </c:pt>
                <c:pt idx="21">
                  <c:v>0.16925529092250521</c:v>
                </c:pt>
                <c:pt idx="22">
                  <c:v>0.14787718216295614</c:v>
                </c:pt>
                <c:pt idx="23">
                  <c:v>0.12757453682590256</c:v>
                </c:pt>
                <c:pt idx="24">
                  <c:v>0.20720542966475763</c:v>
                </c:pt>
                <c:pt idx="25">
                  <c:v>0.17799055630562161</c:v>
                </c:pt>
                <c:pt idx="26">
                  <c:v>0.13119395313282189</c:v>
                </c:pt>
                <c:pt idx="27">
                  <c:v>0.18905488246857169</c:v>
                </c:pt>
                <c:pt idx="28">
                  <c:v>0.18352767711748946</c:v>
                </c:pt>
                <c:pt idx="29">
                  <c:v>0.10077773717443381</c:v>
                </c:pt>
                <c:pt idx="30">
                  <c:v>9.1746969771347539E-2</c:v>
                </c:pt>
                <c:pt idx="31">
                  <c:v>0.11839221873295525</c:v>
                </c:pt>
                <c:pt idx="32">
                  <c:v>0.12295614274901655</c:v>
                </c:pt>
                <c:pt idx="33">
                  <c:v>0.14807631383867273</c:v>
                </c:pt>
                <c:pt idx="34">
                  <c:v>0.13551010913013073</c:v>
                </c:pt>
                <c:pt idx="35">
                  <c:v>0.16134736039596606</c:v>
                </c:pt>
                <c:pt idx="36">
                  <c:v>0.11628187911493139</c:v>
                </c:pt>
                <c:pt idx="37">
                  <c:v>0.15331274533388856</c:v>
                </c:pt>
                <c:pt idx="38">
                  <c:v>0.21888425454516089</c:v>
                </c:pt>
                <c:pt idx="39">
                  <c:v>0.10615438772057571</c:v>
                </c:pt>
                <c:pt idx="40">
                  <c:v>0.18787874023704784</c:v>
                </c:pt>
                <c:pt idx="41">
                  <c:v>0.2166214570850663</c:v>
                </c:pt>
                <c:pt idx="42">
                  <c:v>0.14733877440735851</c:v>
                </c:pt>
                <c:pt idx="43">
                  <c:v>0.12640002542489231</c:v>
                </c:pt>
                <c:pt idx="44">
                  <c:v>0.16806859141040234</c:v>
                </c:pt>
                <c:pt idx="45">
                  <c:v>9.5166569176756116E-2</c:v>
                </c:pt>
                <c:pt idx="46">
                  <c:v>0.17795240799570711</c:v>
                </c:pt>
                <c:pt idx="47">
                  <c:v>0.13706078354375215</c:v>
                </c:pt>
                <c:pt idx="48">
                  <c:v>9.8827578877741198E-2</c:v>
                </c:pt>
                <c:pt idx="49">
                  <c:v>0.13630973144776848</c:v>
                </c:pt>
                <c:pt idx="50">
                  <c:v>0.1509060679179994</c:v>
                </c:pt>
                <c:pt idx="51">
                  <c:v>9.372884009839054E-2</c:v>
                </c:pt>
                <c:pt idx="52">
                  <c:v>0.12003143979383107</c:v>
                </c:pt>
                <c:pt idx="53">
                  <c:v>0.12329949683830496</c:v>
                </c:pt>
                <c:pt idx="54">
                  <c:v>0.10463247305162864</c:v>
                </c:pt>
                <c:pt idx="55">
                  <c:v>0.11545355182217922</c:v>
                </c:pt>
                <c:pt idx="56">
                  <c:v>0.12800691466720213</c:v>
                </c:pt>
                <c:pt idx="57">
                  <c:v>0.19591593556279871</c:v>
                </c:pt>
                <c:pt idx="58">
                  <c:v>0.13977702752392401</c:v>
                </c:pt>
                <c:pt idx="59">
                  <c:v>0.15997840120745652</c:v>
                </c:pt>
                <c:pt idx="60">
                  <c:v>0.16965525613759799</c:v>
                </c:pt>
                <c:pt idx="61">
                  <c:v>0.13474264873268188</c:v>
                </c:pt>
                <c:pt idx="62">
                  <c:v>0.17551726904648582</c:v>
                </c:pt>
                <c:pt idx="63">
                  <c:v>0.10007423822716975</c:v>
                </c:pt>
                <c:pt idx="64">
                  <c:v>0.11851650526991063</c:v>
                </c:pt>
                <c:pt idx="65">
                  <c:v>0.10622487573710687</c:v>
                </c:pt>
                <c:pt idx="66">
                  <c:v>0.14150407738819135</c:v>
                </c:pt>
                <c:pt idx="67">
                  <c:v>0.15658240100459395</c:v>
                </c:pt>
                <c:pt idx="68">
                  <c:v>0.15430728698870957</c:v>
                </c:pt>
                <c:pt idx="69">
                  <c:v>0.15693111250769229</c:v>
                </c:pt>
                <c:pt idx="70">
                  <c:v>0.13923901127784846</c:v>
                </c:pt>
                <c:pt idx="71">
                  <c:v>0.10531041432206543</c:v>
                </c:pt>
                <c:pt idx="72">
                  <c:v>0.11405861637815073</c:v>
                </c:pt>
                <c:pt idx="73">
                  <c:v>0.16326838936857885</c:v>
                </c:pt>
                <c:pt idx="74">
                  <c:v>0.22264781949821544</c:v>
                </c:pt>
                <c:pt idx="75">
                  <c:v>0.16196673066388831</c:v>
                </c:pt>
                <c:pt idx="76">
                  <c:v>9.0891904350689431E-2</c:v>
                </c:pt>
                <c:pt idx="77">
                  <c:v>0.12161536925042925</c:v>
                </c:pt>
                <c:pt idx="78">
                  <c:v>0.21110645646168627</c:v>
                </c:pt>
                <c:pt idx="79">
                  <c:v>0.11349607696189726</c:v>
                </c:pt>
                <c:pt idx="80">
                  <c:v>0.10910740721724285</c:v>
                </c:pt>
                <c:pt idx="81">
                  <c:v>0.17131626804234318</c:v>
                </c:pt>
                <c:pt idx="82">
                  <c:v>0.17900833931758184</c:v>
                </c:pt>
                <c:pt idx="83">
                  <c:v>0.12027321681353965</c:v>
                </c:pt>
                <c:pt idx="84">
                  <c:v>0.22267198421487192</c:v>
                </c:pt>
                <c:pt idx="85">
                  <c:v>0.14751579865466399</c:v>
                </c:pt>
                <c:pt idx="86">
                  <c:v>8.9505967216928342E-2</c:v>
                </c:pt>
                <c:pt idx="87">
                  <c:v>0.14876419943589228</c:v>
                </c:pt>
                <c:pt idx="88">
                  <c:v>0.1389056073009185</c:v>
                </c:pt>
                <c:pt idx="89">
                  <c:v>0.1838945452699817</c:v>
                </c:pt>
                <c:pt idx="90">
                  <c:v>0.1406630312424739</c:v>
                </c:pt>
                <c:pt idx="91">
                  <c:v>0.13681134312438345</c:v>
                </c:pt>
                <c:pt idx="92">
                  <c:v>0.1025650825970174</c:v>
                </c:pt>
                <c:pt idx="93">
                  <c:v>0.10378777571478667</c:v>
                </c:pt>
                <c:pt idx="94">
                  <c:v>0.18673895939900459</c:v>
                </c:pt>
                <c:pt idx="95">
                  <c:v>9.5254994459923872E-2</c:v>
                </c:pt>
                <c:pt idx="96">
                  <c:v>0.10660209673284454</c:v>
                </c:pt>
                <c:pt idx="97">
                  <c:v>0.11632104432746851</c:v>
                </c:pt>
                <c:pt idx="98">
                  <c:v>9.9760514672034062E-2</c:v>
                </c:pt>
                <c:pt idx="99">
                  <c:v>0.2020734578926183</c:v>
                </c:pt>
                <c:pt idx="100">
                  <c:v>0.12778623229670119</c:v>
                </c:pt>
                <c:pt idx="101">
                  <c:v>0.11021960644981359</c:v>
                </c:pt>
                <c:pt idx="102">
                  <c:v>0.1045258620375384</c:v>
                </c:pt>
                <c:pt idx="103">
                  <c:v>0.14867499397946096</c:v>
                </c:pt>
                <c:pt idx="104">
                  <c:v>0.14250727337550301</c:v>
                </c:pt>
                <c:pt idx="105">
                  <c:v>0.15239589511262344</c:v>
                </c:pt>
                <c:pt idx="106">
                  <c:v>0.14120801618075016</c:v>
                </c:pt>
                <c:pt idx="107">
                  <c:v>0.22797920962122972</c:v>
                </c:pt>
                <c:pt idx="108">
                  <c:v>0.13174867998887768</c:v>
                </c:pt>
                <c:pt idx="109">
                  <c:v>0.19989752103601563</c:v>
                </c:pt>
                <c:pt idx="110">
                  <c:v>0.19797732827531367</c:v>
                </c:pt>
                <c:pt idx="111">
                  <c:v>0.20232407429503704</c:v>
                </c:pt>
                <c:pt idx="112">
                  <c:v>9.1650823270951753E-2</c:v>
                </c:pt>
                <c:pt idx="113">
                  <c:v>0.20577422365370271</c:v>
                </c:pt>
                <c:pt idx="114">
                  <c:v>0.20867947600083944</c:v>
                </c:pt>
                <c:pt idx="115">
                  <c:v>0.12231446002166725</c:v>
                </c:pt>
                <c:pt idx="116">
                  <c:v>0.15684793419545498</c:v>
                </c:pt>
                <c:pt idx="117">
                  <c:v>0.1178654273608138</c:v>
                </c:pt>
                <c:pt idx="118">
                  <c:v>9.4776499907555461E-2</c:v>
                </c:pt>
                <c:pt idx="119">
                  <c:v>0.10359737581540587</c:v>
                </c:pt>
                <c:pt idx="120">
                  <c:v>8.9963385084409236E-2</c:v>
                </c:pt>
                <c:pt idx="121">
                  <c:v>0.12223439508782417</c:v>
                </c:pt>
                <c:pt idx="122">
                  <c:v>0.11556481350416084</c:v>
                </c:pt>
                <c:pt idx="123">
                  <c:v>9.2320498813456511E-2</c:v>
                </c:pt>
                <c:pt idx="124">
                  <c:v>0.13796822460536606</c:v>
                </c:pt>
                <c:pt idx="125">
                  <c:v>0.13174867998887768</c:v>
                </c:pt>
                <c:pt idx="126">
                  <c:v>0.16602411490999072</c:v>
                </c:pt>
                <c:pt idx="127">
                  <c:v>0.18783925403415189</c:v>
                </c:pt>
                <c:pt idx="128">
                  <c:v>0.10900824481284728</c:v>
                </c:pt>
                <c:pt idx="129">
                  <c:v>0.17970665154323434</c:v>
                </c:pt>
                <c:pt idx="130">
                  <c:v>0.12515730888568208</c:v>
                </c:pt>
                <c:pt idx="131">
                  <c:v>0.12708466605514376</c:v>
                </c:pt>
                <c:pt idx="132">
                  <c:v>0.13149642719380528</c:v>
                </c:pt>
                <c:pt idx="133">
                  <c:v>0.16159904777347833</c:v>
                </c:pt>
                <c:pt idx="134">
                  <c:v>0.18023597689009935</c:v>
                </c:pt>
                <c:pt idx="135">
                  <c:v>0.13922836928628396</c:v>
                </c:pt>
                <c:pt idx="136">
                  <c:v>0.17801919625384965</c:v>
                </c:pt>
                <c:pt idx="137">
                  <c:v>0.15416138808861249</c:v>
                </c:pt>
                <c:pt idx="138">
                  <c:v>0.15976973450330648</c:v>
                </c:pt>
                <c:pt idx="139">
                  <c:v>0.2100263787118751</c:v>
                </c:pt>
                <c:pt idx="140">
                  <c:v>0.16539246158870055</c:v>
                </c:pt>
                <c:pt idx="141">
                  <c:v>0.10675881260073056</c:v>
                </c:pt>
                <c:pt idx="142">
                  <c:v>9.1822906888878661E-2</c:v>
                </c:pt>
                <c:pt idx="143">
                  <c:v>0.21652948861942706</c:v>
                </c:pt>
                <c:pt idx="144">
                  <c:v>0.14952720853666895</c:v>
                </c:pt>
                <c:pt idx="145">
                  <c:v>0.14508638969528243</c:v>
                </c:pt>
                <c:pt idx="146">
                  <c:v>0.12044684117620057</c:v>
                </c:pt>
                <c:pt idx="147">
                  <c:v>0.13785428816258483</c:v>
                </c:pt>
                <c:pt idx="148">
                  <c:v>0.22814182648966053</c:v>
                </c:pt>
                <c:pt idx="149">
                  <c:v>0.17145053012805173</c:v>
                </c:pt>
                <c:pt idx="150">
                  <c:v>9.7153317473998316E-2</c:v>
                </c:pt>
                <c:pt idx="151">
                  <c:v>0.18266402090126863</c:v>
                </c:pt>
                <c:pt idx="152">
                  <c:v>0.1127172459474505</c:v>
                </c:pt>
                <c:pt idx="153">
                  <c:v>0.13638035273248508</c:v>
                </c:pt>
                <c:pt idx="154">
                  <c:v>0.12663322400730992</c:v>
                </c:pt>
                <c:pt idx="155">
                  <c:v>0.10515416873384377</c:v>
                </c:pt>
                <c:pt idx="156">
                  <c:v>0.1921763141797235</c:v>
                </c:pt>
                <c:pt idx="157">
                  <c:v>0.17009149611732791</c:v>
                </c:pt>
                <c:pt idx="158">
                  <c:v>0.13177471359752119</c:v>
                </c:pt>
                <c:pt idx="159">
                  <c:v>0.20217666516992869</c:v>
                </c:pt>
                <c:pt idx="160">
                  <c:v>0.11457972832571416</c:v>
                </c:pt>
                <c:pt idx="161">
                  <c:v>0.20995200840023653</c:v>
                </c:pt>
                <c:pt idx="162">
                  <c:v>0.12379849713321243</c:v>
                </c:pt>
                <c:pt idx="163">
                  <c:v>0.10239626391572633</c:v>
                </c:pt>
                <c:pt idx="164">
                  <c:v>0.14314335148273011</c:v>
                </c:pt>
                <c:pt idx="165">
                  <c:v>0.15675263449252785</c:v>
                </c:pt>
                <c:pt idx="166">
                  <c:v>0.15345610836874096</c:v>
                </c:pt>
                <c:pt idx="167">
                  <c:v>0.15755023867117096</c:v>
                </c:pt>
                <c:pt idx="168">
                  <c:v>0.16157790741582972</c:v>
                </c:pt>
                <c:pt idx="169">
                  <c:v>0.16290908971520413</c:v>
                </c:pt>
                <c:pt idx="170">
                  <c:v>0.10664309392444855</c:v>
                </c:pt>
                <c:pt idx="171">
                  <c:v>0.216817514553902</c:v>
                </c:pt>
                <c:pt idx="172">
                  <c:v>0.17481648840947292</c:v>
                </c:pt>
                <c:pt idx="173">
                  <c:v>0.20035808916947875</c:v>
                </c:pt>
                <c:pt idx="174">
                  <c:v>0.14792666393865339</c:v>
                </c:pt>
                <c:pt idx="175">
                  <c:v>9.4103144840722713E-2</c:v>
                </c:pt>
                <c:pt idx="176">
                  <c:v>0.13712942536755399</c:v>
                </c:pt>
                <c:pt idx="177">
                  <c:v>0.13229229745708732</c:v>
                </c:pt>
                <c:pt idx="178">
                  <c:v>0.15628218179244394</c:v>
                </c:pt>
                <c:pt idx="179">
                  <c:v>0.13107425263900055</c:v>
                </c:pt>
                <c:pt idx="180">
                  <c:v>0.15603875499853501</c:v>
                </c:pt>
                <c:pt idx="181">
                  <c:v>0.12435327751037126</c:v>
                </c:pt>
                <c:pt idx="182">
                  <c:v>0.12485414348003733</c:v>
                </c:pt>
                <c:pt idx="183">
                  <c:v>0.15411043252524159</c:v>
                </c:pt>
                <c:pt idx="184">
                  <c:v>0.18485495654365125</c:v>
                </c:pt>
                <c:pt idx="185">
                  <c:v>0.1652409692629542</c:v>
                </c:pt>
                <c:pt idx="186">
                  <c:v>0.13739097648992343</c:v>
                </c:pt>
                <c:pt idx="187">
                  <c:v>0.18614973715529592</c:v>
                </c:pt>
                <c:pt idx="188">
                  <c:v>0.13403282393479174</c:v>
                </c:pt>
                <c:pt idx="189">
                  <c:v>0.17845064518158341</c:v>
                </c:pt>
                <c:pt idx="190">
                  <c:v>0.17795325405393461</c:v>
                </c:pt>
                <c:pt idx="191">
                  <c:v>0.11239736412369747</c:v>
                </c:pt>
                <c:pt idx="192">
                  <c:v>0.1422314640215272</c:v>
                </c:pt>
                <c:pt idx="193">
                  <c:v>0.2060357600983995</c:v>
                </c:pt>
                <c:pt idx="194">
                  <c:v>0.12154720623315994</c:v>
                </c:pt>
                <c:pt idx="195">
                  <c:v>0.12252666334681854</c:v>
                </c:pt>
                <c:pt idx="196">
                  <c:v>0.16338815374146176</c:v>
                </c:pt>
                <c:pt idx="197">
                  <c:v>0.16667820451545756</c:v>
                </c:pt>
                <c:pt idx="198">
                  <c:v>0.15040837114343475</c:v>
                </c:pt>
                <c:pt idx="199">
                  <c:v>0.15476431949427796</c:v>
                </c:pt>
                <c:pt idx="200">
                  <c:v>9.7200604271470523E-2</c:v>
                </c:pt>
                <c:pt idx="201">
                  <c:v>0.12329949683830496</c:v>
                </c:pt>
                <c:pt idx="202">
                  <c:v>0.12125332560177557</c:v>
                </c:pt>
                <c:pt idx="203">
                  <c:v>0.11691123096351515</c:v>
                </c:pt>
                <c:pt idx="204">
                  <c:v>0.15988523677354438</c:v>
                </c:pt>
                <c:pt idx="205">
                  <c:v>0.22743246348153695</c:v>
                </c:pt>
                <c:pt idx="206">
                  <c:v>0.18549769388013024</c:v>
                </c:pt>
                <c:pt idx="207">
                  <c:v>0.11952408427013059</c:v>
                </c:pt>
                <c:pt idx="208">
                  <c:v>0.11158025666700323</c:v>
                </c:pt>
                <c:pt idx="209">
                  <c:v>0.10980330401666505</c:v>
                </c:pt>
                <c:pt idx="210">
                  <c:v>0.10131178523502272</c:v>
                </c:pt>
                <c:pt idx="211">
                  <c:v>0.17583370636283424</c:v>
                </c:pt>
                <c:pt idx="212">
                  <c:v>0.17082969556492397</c:v>
                </c:pt>
                <c:pt idx="213">
                  <c:v>0.17632513109420714</c:v>
                </c:pt>
                <c:pt idx="214">
                  <c:v>8.7614309922938671E-2</c:v>
                </c:pt>
                <c:pt idx="215">
                  <c:v>0.14530531221715312</c:v>
                </c:pt>
                <c:pt idx="216">
                  <c:v>0.11154854754434655</c:v>
                </c:pt>
                <c:pt idx="217">
                  <c:v>0.14652055209753143</c:v>
                </c:pt>
                <c:pt idx="218">
                  <c:v>0.12478071265329821</c:v>
                </c:pt>
                <c:pt idx="219">
                  <c:v>9.8140255632673173E-2</c:v>
                </c:pt>
                <c:pt idx="220">
                  <c:v>0.12526782527200955</c:v>
                </c:pt>
                <c:pt idx="221">
                  <c:v>0.1620134976802981</c:v>
                </c:pt>
                <c:pt idx="222">
                  <c:v>0.20649811195181675</c:v>
                </c:pt>
                <c:pt idx="223">
                  <c:v>0.1470408478188053</c:v>
                </c:pt>
                <c:pt idx="224">
                  <c:v>0.14489373214967671</c:v>
                </c:pt>
                <c:pt idx="225">
                  <c:v>0.19073605101877986</c:v>
                </c:pt>
                <c:pt idx="226">
                  <c:v>9.4726082060711342E-2</c:v>
                </c:pt>
                <c:pt idx="227">
                  <c:v>0.13257129412383195</c:v>
                </c:pt>
                <c:pt idx="228">
                  <c:v>0.12375421697482741</c:v>
                </c:pt>
                <c:pt idx="229">
                  <c:v>0.13099519971071286</c:v>
                </c:pt>
                <c:pt idx="230">
                  <c:v>0.19856507720915767</c:v>
                </c:pt>
                <c:pt idx="231">
                  <c:v>0.14288414515985592</c:v>
                </c:pt>
                <c:pt idx="232">
                  <c:v>0.10788612406398285</c:v>
                </c:pt>
                <c:pt idx="233">
                  <c:v>0.16434062375721381</c:v>
                </c:pt>
                <c:pt idx="234">
                  <c:v>0.17590911386615213</c:v>
                </c:pt>
                <c:pt idx="235">
                  <c:v>0.17363547800883061</c:v>
                </c:pt>
                <c:pt idx="236">
                  <c:v>0.14038647482846667</c:v>
                </c:pt>
                <c:pt idx="237">
                  <c:v>0.12918144692670858</c:v>
                </c:pt>
                <c:pt idx="238">
                  <c:v>0.20432605405236118</c:v>
                </c:pt>
                <c:pt idx="239">
                  <c:v>0.20819898671808068</c:v>
                </c:pt>
                <c:pt idx="240">
                  <c:v>0.14889225872115619</c:v>
                </c:pt>
                <c:pt idx="241">
                  <c:v>0.20795024777530005</c:v>
                </c:pt>
                <c:pt idx="242">
                  <c:v>0.15687235919172204</c:v>
                </c:pt>
                <c:pt idx="243">
                  <c:v>0.15455481464472259</c:v>
                </c:pt>
                <c:pt idx="244">
                  <c:v>0.16089238814622506</c:v>
                </c:pt>
                <c:pt idx="245">
                  <c:v>0.14854607611824922</c:v>
                </c:pt>
                <c:pt idx="246">
                  <c:v>0.13203061629323212</c:v>
                </c:pt>
                <c:pt idx="247">
                  <c:v>0.15551699436536667</c:v>
                </c:pt>
                <c:pt idx="248">
                  <c:v>0.11119642660944742</c:v>
                </c:pt>
                <c:pt idx="249">
                  <c:v>0.1027221572186395</c:v>
                </c:pt>
                <c:pt idx="250">
                  <c:v>0.1992794508905873</c:v>
                </c:pt>
                <c:pt idx="251">
                  <c:v>0.1020928607944243</c:v>
                </c:pt>
                <c:pt idx="252">
                  <c:v>0.12418827241105637</c:v>
                </c:pt>
                <c:pt idx="253">
                  <c:v>0.20996048967859507</c:v>
                </c:pt>
                <c:pt idx="254">
                  <c:v>0.11780989461560647</c:v>
                </c:pt>
                <c:pt idx="255">
                  <c:v>0.13085790619823165</c:v>
                </c:pt>
                <c:pt idx="256">
                  <c:v>9.8822022095420403E-2</c:v>
                </c:pt>
                <c:pt idx="257">
                  <c:v>0.13860563409623894</c:v>
                </c:pt>
                <c:pt idx="258">
                  <c:v>0.19641828741369499</c:v>
                </c:pt>
                <c:pt idx="259">
                  <c:v>0.1783127389574013</c:v>
                </c:pt>
                <c:pt idx="260">
                  <c:v>0.11322963197039081</c:v>
                </c:pt>
                <c:pt idx="261">
                  <c:v>0.15524988390546665</c:v>
                </c:pt>
                <c:pt idx="262">
                  <c:v>0.2283662287454491</c:v>
                </c:pt>
                <c:pt idx="263">
                  <c:v>9.9764382778831179E-2</c:v>
                </c:pt>
                <c:pt idx="264">
                  <c:v>0.11406074005050401</c:v>
                </c:pt>
                <c:pt idx="265">
                  <c:v>0.11616663695661752</c:v>
                </c:pt>
                <c:pt idx="266">
                  <c:v>0.18941045165006462</c:v>
                </c:pt>
                <c:pt idx="267">
                  <c:v>0.11135413727009481</c:v>
                </c:pt>
                <c:pt idx="268">
                  <c:v>0.1240134475405293</c:v>
                </c:pt>
                <c:pt idx="269">
                  <c:v>0.15839298889077483</c:v>
                </c:pt>
                <c:pt idx="270">
                  <c:v>0.20069061244934452</c:v>
                </c:pt>
                <c:pt idx="271">
                  <c:v>0.21724277778179749</c:v>
                </c:pt>
                <c:pt idx="272">
                  <c:v>0.12891652861769018</c:v>
                </c:pt>
                <c:pt idx="273">
                  <c:v>0.16365163233405683</c:v>
                </c:pt>
                <c:pt idx="274">
                  <c:v>0.1674588684703332</c:v>
                </c:pt>
                <c:pt idx="275">
                  <c:v>0.22097035761443654</c:v>
                </c:pt>
                <c:pt idx="276">
                  <c:v>0.21660955145643818</c:v>
                </c:pt>
                <c:pt idx="277">
                  <c:v>0.15278310341806509</c:v>
                </c:pt>
                <c:pt idx="278">
                  <c:v>0.21514161085089478</c:v>
                </c:pt>
                <c:pt idx="279">
                  <c:v>0.18861838165335643</c:v>
                </c:pt>
                <c:pt idx="280">
                  <c:v>0.18597411590783866</c:v>
                </c:pt>
                <c:pt idx="281">
                  <c:v>0.1533506747570976</c:v>
                </c:pt>
                <c:pt idx="282">
                  <c:v>0.20672989958607274</c:v>
                </c:pt>
                <c:pt idx="283">
                  <c:v>9.9374466446693357E-2</c:v>
                </c:pt>
                <c:pt idx="284">
                  <c:v>0.14114510631817531</c:v>
                </c:pt>
                <c:pt idx="285">
                  <c:v>0.11213832040578926</c:v>
                </c:pt>
                <c:pt idx="286">
                  <c:v>0.22902923897765781</c:v>
                </c:pt>
                <c:pt idx="287">
                  <c:v>0.18761516049230489</c:v>
                </c:pt>
                <c:pt idx="288">
                  <c:v>0.14763233983799531</c:v>
                </c:pt>
                <c:pt idx="289">
                  <c:v>0.14161387091642524</c:v>
                </c:pt>
                <c:pt idx="290">
                  <c:v>0.13704435506652676</c:v>
                </c:pt>
                <c:pt idx="291">
                  <c:v>0.17704699965040963</c:v>
                </c:pt>
                <c:pt idx="292">
                  <c:v>0.13088859504048908</c:v>
                </c:pt>
                <c:pt idx="293">
                  <c:v>0.19510996440214293</c:v>
                </c:pt>
                <c:pt idx="294">
                  <c:v>8.9617054955649603E-2</c:v>
                </c:pt>
                <c:pt idx="295">
                  <c:v>9.6985054914887292E-2</c:v>
                </c:pt>
                <c:pt idx="296">
                  <c:v>0.21704633391925388</c:v>
                </c:pt>
                <c:pt idx="297">
                  <c:v>0.10240854011202824</c:v>
                </c:pt>
                <c:pt idx="298">
                  <c:v>0.22783631964849224</c:v>
                </c:pt>
                <c:pt idx="299">
                  <c:v>0.12558758511819373</c:v>
                </c:pt>
                <c:pt idx="300">
                  <c:v>0.19067002866219804</c:v>
                </c:pt>
                <c:pt idx="301">
                  <c:v>0.2036772915782375</c:v>
                </c:pt>
                <c:pt idx="302">
                  <c:v>0.14700578856105848</c:v>
                </c:pt>
                <c:pt idx="303">
                  <c:v>0.13856744141867045</c:v>
                </c:pt>
                <c:pt idx="304">
                  <c:v>0.10164704682581094</c:v>
                </c:pt>
                <c:pt idx="305">
                  <c:v>0.17075716616922323</c:v>
                </c:pt>
                <c:pt idx="306">
                  <c:v>0.11125598146089266</c:v>
                </c:pt>
                <c:pt idx="307">
                  <c:v>0.17169419585331477</c:v>
                </c:pt>
                <c:pt idx="308">
                  <c:v>0.12639029172414837</c:v>
                </c:pt>
                <c:pt idx="309">
                  <c:v>9.6283224573950763E-2</c:v>
                </c:pt>
                <c:pt idx="310">
                  <c:v>0.13848266428508685</c:v>
                </c:pt>
                <c:pt idx="311">
                  <c:v>0.1742471320271701</c:v>
                </c:pt>
                <c:pt idx="312">
                  <c:v>0.22577427038081926</c:v>
                </c:pt>
                <c:pt idx="313">
                  <c:v>0.14720177109452512</c:v>
                </c:pt>
                <c:pt idx="314">
                  <c:v>0.1088796344007246</c:v>
                </c:pt>
                <c:pt idx="315">
                  <c:v>0.10140518166048408</c:v>
                </c:pt>
                <c:pt idx="316">
                  <c:v>0.15138331073813049</c:v>
                </c:pt>
                <c:pt idx="317">
                  <c:v>0.15108871132560267</c:v>
                </c:pt>
                <c:pt idx="318">
                  <c:v>0.1461739823425397</c:v>
                </c:pt>
                <c:pt idx="319">
                  <c:v>0.14499301425630701</c:v>
                </c:pt>
                <c:pt idx="320">
                  <c:v>8.9666228981796117E-2</c:v>
                </c:pt>
                <c:pt idx="321">
                  <c:v>0.16066313166325774</c:v>
                </c:pt>
                <c:pt idx="322">
                  <c:v>0.19133676588026804</c:v>
                </c:pt>
                <c:pt idx="323">
                  <c:v>0.10683898439539048</c:v>
                </c:pt>
                <c:pt idx="324">
                  <c:v>0.22264781949821544</c:v>
                </c:pt>
                <c:pt idx="325">
                  <c:v>9.3485979234183406E-2</c:v>
                </c:pt>
                <c:pt idx="326">
                  <c:v>0.12696612939474902</c:v>
                </c:pt>
                <c:pt idx="327">
                  <c:v>0.14259908778007646</c:v>
                </c:pt>
                <c:pt idx="328">
                  <c:v>0.20172668414924996</c:v>
                </c:pt>
                <c:pt idx="329">
                  <c:v>0.22532951980261565</c:v>
                </c:pt>
                <c:pt idx="330">
                  <c:v>0.16072498778173336</c:v>
                </c:pt>
                <c:pt idx="331">
                  <c:v>0.21442443316778489</c:v>
                </c:pt>
                <c:pt idx="332">
                  <c:v>0.12325437308375002</c:v>
                </c:pt>
                <c:pt idx="333">
                  <c:v>0.11047381167784076</c:v>
                </c:pt>
                <c:pt idx="334">
                  <c:v>0.1102447250526593</c:v>
                </c:pt>
                <c:pt idx="335">
                  <c:v>0.21318275952863269</c:v>
                </c:pt>
                <c:pt idx="336">
                  <c:v>0.22310609989651389</c:v>
                </c:pt>
                <c:pt idx="337">
                  <c:v>0.22179450084938304</c:v>
                </c:pt>
                <c:pt idx="338">
                  <c:v>0.10260473554653578</c:v>
                </c:pt>
                <c:pt idx="339">
                  <c:v>8.9512960635052458E-2</c:v>
                </c:pt>
                <c:pt idx="340">
                  <c:v>0.1089846130476064</c:v>
                </c:pt>
                <c:pt idx="341">
                  <c:v>0.19530597448105624</c:v>
                </c:pt>
                <c:pt idx="342">
                  <c:v>0.16044670995225199</c:v>
                </c:pt>
                <c:pt idx="343">
                  <c:v>0.13564844866023609</c:v>
                </c:pt>
                <c:pt idx="344">
                  <c:v>0.21325044363701678</c:v>
                </c:pt>
                <c:pt idx="345">
                  <c:v>0.10778203108627409</c:v>
                </c:pt>
                <c:pt idx="346">
                  <c:v>0.16898853032928293</c:v>
                </c:pt>
                <c:pt idx="347">
                  <c:v>0.16911785152565059</c:v>
                </c:pt>
                <c:pt idx="348">
                  <c:v>0.17229869791227928</c:v>
                </c:pt>
                <c:pt idx="349">
                  <c:v>0.16048302909863393</c:v>
                </c:pt>
                <c:pt idx="350">
                  <c:v>0.11343006313305096</c:v>
                </c:pt>
                <c:pt idx="351">
                  <c:v>0.12447161978367213</c:v>
                </c:pt>
                <c:pt idx="352">
                  <c:v>9.1436309543732192E-2</c:v>
                </c:pt>
                <c:pt idx="353">
                  <c:v>0.16290908971520413</c:v>
                </c:pt>
                <c:pt idx="354">
                  <c:v>0.1673816953020465</c:v>
                </c:pt>
                <c:pt idx="355">
                  <c:v>9.3252058963269172E-2</c:v>
                </c:pt>
                <c:pt idx="356">
                  <c:v>0.13217604680740905</c:v>
                </c:pt>
                <c:pt idx="357">
                  <c:v>9.8140255632673173E-2</c:v>
                </c:pt>
                <c:pt idx="358">
                  <c:v>0.11787473793448816</c:v>
                </c:pt>
                <c:pt idx="359">
                  <c:v>0.2209177503079103</c:v>
                </c:pt>
                <c:pt idx="360">
                  <c:v>0.15006466795411505</c:v>
                </c:pt>
                <c:pt idx="361">
                  <c:v>0.16806238109341573</c:v>
                </c:pt>
                <c:pt idx="362">
                  <c:v>0.11398526876457069</c:v>
                </c:pt>
                <c:pt idx="363">
                  <c:v>0.142693745720714</c:v>
                </c:pt>
                <c:pt idx="364">
                  <c:v>0.11333064772454034</c:v>
                </c:pt>
                <c:pt idx="365">
                  <c:v>0.22946123913738586</c:v>
                </c:pt>
                <c:pt idx="366">
                  <c:v>9.3832950760749531E-2</c:v>
                </c:pt>
                <c:pt idx="367">
                  <c:v>0.23099427533603861</c:v>
                </c:pt>
                <c:pt idx="368">
                  <c:v>0.16408877537608177</c:v>
                </c:pt>
                <c:pt idx="369">
                  <c:v>0.14065608357241119</c:v>
                </c:pt>
                <c:pt idx="370">
                  <c:v>0.10275814876173749</c:v>
                </c:pt>
                <c:pt idx="371">
                  <c:v>0.17020900964905852</c:v>
                </c:pt>
                <c:pt idx="372">
                  <c:v>0.14774580957555872</c:v>
                </c:pt>
                <c:pt idx="373">
                  <c:v>0.21797943695932415</c:v>
                </c:pt>
                <c:pt idx="374">
                  <c:v>0.19044972068446334</c:v>
                </c:pt>
                <c:pt idx="375">
                  <c:v>0.15494291813388941</c:v>
                </c:pt>
                <c:pt idx="376">
                  <c:v>0.2135365291985856</c:v>
                </c:pt>
                <c:pt idx="377">
                  <c:v>9.2446470028925143E-2</c:v>
                </c:pt>
                <c:pt idx="378">
                  <c:v>8.8590743433148905E-2</c:v>
                </c:pt>
                <c:pt idx="379">
                  <c:v>0.1071337518720225</c:v>
                </c:pt>
                <c:pt idx="380">
                  <c:v>8.5760709874159985E-2</c:v>
                </c:pt>
                <c:pt idx="381">
                  <c:v>0.13863910056329234</c:v>
                </c:pt>
                <c:pt idx="382">
                  <c:v>0.1489433394443416</c:v>
                </c:pt>
                <c:pt idx="383">
                  <c:v>0.11198178119530561</c:v>
                </c:pt>
                <c:pt idx="384">
                  <c:v>0.11405861637815073</c:v>
                </c:pt>
                <c:pt idx="385">
                  <c:v>0.19433160875934999</c:v>
                </c:pt>
                <c:pt idx="386">
                  <c:v>0.16342372319051185</c:v>
                </c:pt>
                <c:pt idx="387">
                  <c:v>9.0789313156684523E-2</c:v>
                </c:pt>
                <c:pt idx="388">
                  <c:v>0.15183610630640737</c:v>
                </c:pt>
                <c:pt idx="389">
                  <c:v>8.7197993205383448E-2</c:v>
                </c:pt>
                <c:pt idx="390">
                  <c:v>9.4437514102935244E-2</c:v>
                </c:pt>
                <c:pt idx="391">
                  <c:v>0.10672293644923846</c:v>
                </c:pt>
                <c:pt idx="392">
                  <c:v>0.12125193049808712</c:v>
                </c:pt>
                <c:pt idx="393">
                  <c:v>0.14493008820852782</c:v>
                </c:pt>
                <c:pt idx="394">
                  <c:v>0.1242023397635118</c:v>
                </c:pt>
                <c:pt idx="395">
                  <c:v>0.16346555859033335</c:v>
                </c:pt>
                <c:pt idx="396">
                  <c:v>0.12257097464901336</c:v>
                </c:pt>
                <c:pt idx="397">
                  <c:v>0.13900641726717802</c:v>
                </c:pt>
                <c:pt idx="398">
                  <c:v>0.10871247807076921</c:v>
                </c:pt>
                <c:pt idx="399">
                  <c:v>0.11934300970093045</c:v>
                </c:pt>
                <c:pt idx="400">
                  <c:v>0.10128841472884072</c:v>
                </c:pt>
                <c:pt idx="401">
                  <c:v>0.14859237280790699</c:v>
                </c:pt>
                <c:pt idx="402">
                  <c:v>0.2061775611276653</c:v>
                </c:pt>
                <c:pt idx="403">
                  <c:v>0.15593546894025478</c:v>
                </c:pt>
                <c:pt idx="404">
                  <c:v>0.13706495539934488</c:v>
                </c:pt>
                <c:pt idx="405">
                  <c:v>0.11487908997024193</c:v>
                </c:pt>
                <c:pt idx="406">
                  <c:v>0.11474935325127771</c:v>
                </c:pt>
                <c:pt idx="407">
                  <c:v>0.13497018057826399</c:v>
                </c:pt>
                <c:pt idx="408">
                  <c:v>0.21579789278502579</c:v>
                </c:pt>
                <c:pt idx="409">
                  <c:v>0.1340855204431344</c:v>
                </c:pt>
                <c:pt idx="410">
                  <c:v>0.20181174926536349</c:v>
                </c:pt>
                <c:pt idx="411">
                  <c:v>0.1249202212122739</c:v>
                </c:pt>
                <c:pt idx="412">
                  <c:v>0.16822912392132156</c:v>
                </c:pt>
                <c:pt idx="413">
                  <c:v>0.16356630306866968</c:v>
                </c:pt>
                <c:pt idx="414">
                  <c:v>0.20144021965260625</c:v>
                </c:pt>
                <c:pt idx="415">
                  <c:v>0.2083442980474316</c:v>
                </c:pt>
                <c:pt idx="416">
                  <c:v>8.9431320022770169E-2</c:v>
                </c:pt>
                <c:pt idx="417">
                  <c:v>0.13788499956232753</c:v>
                </c:pt>
                <c:pt idx="418">
                  <c:v>0.16178329546803324</c:v>
                </c:pt>
                <c:pt idx="419">
                  <c:v>0.18199385919931785</c:v>
                </c:pt>
                <c:pt idx="420">
                  <c:v>0.14035429585212492</c:v>
                </c:pt>
                <c:pt idx="421">
                  <c:v>9.1172380335263731E-2</c:v>
                </c:pt>
                <c:pt idx="422">
                  <c:v>9.9184459963153018E-2</c:v>
                </c:pt>
                <c:pt idx="423">
                  <c:v>0.14019428026646932</c:v>
                </c:pt>
                <c:pt idx="424">
                  <c:v>0.18343098473146602</c:v>
                </c:pt>
                <c:pt idx="425">
                  <c:v>0.14766845061155229</c:v>
                </c:pt>
                <c:pt idx="426">
                  <c:v>0.11433973997149172</c:v>
                </c:pt>
                <c:pt idx="427">
                  <c:v>0.14629053017784452</c:v>
                </c:pt>
                <c:pt idx="428">
                  <c:v>0.12653152399654671</c:v>
                </c:pt>
                <c:pt idx="429">
                  <c:v>0.15501730220351487</c:v>
                </c:pt>
                <c:pt idx="430">
                  <c:v>0.16652301698583982</c:v>
                </c:pt>
                <c:pt idx="431">
                  <c:v>0.20370405074274647</c:v>
                </c:pt>
                <c:pt idx="432">
                  <c:v>0.11982365478243147</c:v>
                </c:pt>
                <c:pt idx="433">
                  <c:v>0.13332246307138126</c:v>
                </c:pt>
                <c:pt idx="434">
                  <c:v>0.11883680421320504</c:v>
                </c:pt>
                <c:pt idx="435">
                  <c:v>0.16104262810632489</c:v>
                </c:pt>
                <c:pt idx="436">
                  <c:v>0.22032718822452887</c:v>
                </c:pt>
                <c:pt idx="437">
                  <c:v>0.12927330508553139</c:v>
                </c:pt>
                <c:pt idx="438">
                  <c:v>0.13690147604449124</c:v>
                </c:pt>
                <c:pt idx="439">
                  <c:v>0.19186670031919625</c:v>
                </c:pt>
                <c:pt idx="440">
                  <c:v>0.2283662287454491</c:v>
                </c:pt>
                <c:pt idx="441">
                  <c:v>0.19882556138347779</c:v>
                </c:pt>
                <c:pt idx="442">
                  <c:v>0.10116550623365773</c:v>
                </c:pt>
                <c:pt idx="443">
                  <c:v>0.13713408592868176</c:v>
                </c:pt>
                <c:pt idx="444">
                  <c:v>0.1466620535516546</c:v>
                </c:pt>
                <c:pt idx="445">
                  <c:v>0.11315160854745644</c:v>
                </c:pt>
                <c:pt idx="446">
                  <c:v>0.13660238303213779</c:v>
                </c:pt>
                <c:pt idx="447">
                  <c:v>0.14057584121073821</c:v>
                </c:pt>
                <c:pt idx="448">
                  <c:v>0.18635264198874041</c:v>
                </c:pt>
                <c:pt idx="449">
                  <c:v>0.10768726548367244</c:v>
                </c:pt>
                <c:pt idx="450">
                  <c:v>0.15870104575197286</c:v>
                </c:pt>
                <c:pt idx="451">
                  <c:v>0.1863529984252725</c:v>
                </c:pt>
                <c:pt idx="452">
                  <c:v>0.10743073097106275</c:v>
                </c:pt>
                <c:pt idx="453">
                  <c:v>0.10055353355210797</c:v>
                </c:pt>
                <c:pt idx="454">
                  <c:v>0.14164473292608601</c:v>
                </c:pt>
                <c:pt idx="455">
                  <c:v>0.14977758519318329</c:v>
                </c:pt>
                <c:pt idx="456">
                  <c:v>0.1547799068643691</c:v>
                </c:pt>
                <c:pt idx="457">
                  <c:v>0.10374860774861189</c:v>
                </c:pt>
                <c:pt idx="458">
                  <c:v>0.16454582431523093</c:v>
                </c:pt>
                <c:pt idx="459">
                  <c:v>0.2047610394059888</c:v>
                </c:pt>
                <c:pt idx="460">
                  <c:v>0.17926493519396894</c:v>
                </c:pt>
                <c:pt idx="461">
                  <c:v>0.15002451833894495</c:v>
                </c:pt>
                <c:pt idx="462">
                  <c:v>0.13637773844511095</c:v>
                </c:pt>
                <c:pt idx="463">
                  <c:v>0.11863170050189785</c:v>
                </c:pt>
                <c:pt idx="464">
                  <c:v>0.14759797069390546</c:v>
                </c:pt>
                <c:pt idx="465">
                  <c:v>0.11343200850373648</c:v>
                </c:pt>
                <c:pt idx="466">
                  <c:v>8.8882912670645839E-2</c:v>
                </c:pt>
                <c:pt idx="467">
                  <c:v>0.13457428371689886</c:v>
                </c:pt>
                <c:pt idx="468">
                  <c:v>0.18347930921151276</c:v>
                </c:pt>
                <c:pt idx="469">
                  <c:v>0.11757762154957654</c:v>
                </c:pt>
                <c:pt idx="470">
                  <c:v>0.1660488385510609</c:v>
                </c:pt>
                <c:pt idx="471">
                  <c:v>0.13275378352085732</c:v>
                </c:pt>
                <c:pt idx="472">
                  <c:v>0.11584192656091856</c:v>
                </c:pt>
                <c:pt idx="473">
                  <c:v>0.19047790148540017</c:v>
                </c:pt>
                <c:pt idx="474">
                  <c:v>0.17054760715734643</c:v>
                </c:pt>
                <c:pt idx="475">
                  <c:v>0.20213143966139802</c:v>
                </c:pt>
                <c:pt idx="476">
                  <c:v>0.13620674420324377</c:v>
                </c:pt>
                <c:pt idx="477">
                  <c:v>0.21460759168363902</c:v>
                </c:pt>
                <c:pt idx="478">
                  <c:v>0.12959862545239939</c:v>
                </c:pt>
                <c:pt idx="479">
                  <c:v>0.1058201084941176</c:v>
                </c:pt>
                <c:pt idx="480">
                  <c:v>0.11215226232306368</c:v>
                </c:pt>
                <c:pt idx="481">
                  <c:v>0.17793920536850422</c:v>
                </c:pt>
                <c:pt idx="482">
                  <c:v>0.16653654725462508</c:v>
                </c:pt>
                <c:pt idx="483">
                  <c:v>0.15613657185761665</c:v>
                </c:pt>
                <c:pt idx="484">
                  <c:v>0.15025603941896637</c:v>
                </c:pt>
                <c:pt idx="485">
                  <c:v>0.10427418610886378</c:v>
                </c:pt>
                <c:pt idx="486">
                  <c:v>0.20563302589843127</c:v>
                </c:pt>
                <c:pt idx="487">
                  <c:v>0.14332187871767102</c:v>
                </c:pt>
                <c:pt idx="488">
                  <c:v>0.22759773602697494</c:v>
                </c:pt>
                <c:pt idx="489">
                  <c:v>0.21798897807323242</c:v>
                </c:pt>
                <c:pt idx="490">
                  <c:v>0.13715022026648635</c:v>
                </c:pt>
                <c:pt idx="491">
                  <c:v>0.10740887623213338</c:v>
                </c:pt>
                <c:pt idx="492">
                  <c:v>0.14120720691409047</c:v>
                </c:pt>
                <c:pt idx="493">
                  <c:v>0.11731181447767389</c:v>
                </c:pt>
                <c:pt idx="494">
                  <c:v>0.20588818110556692</c:v>
                </c:pt>
                <c:pt idx="495">
                  <c:v>0.11883527494705286</c:v>
                </c:pt>
                <c:pt idx="496">
                  <c:v>0.17249957532273671</c:v>
                </c:pt>
                <c:pt idx="497">
                  <c:v>9.046001313702319E-2</c:v>
                </c:pt>
                <c:pt idx="498">
                  <c:v>0.1674588684703332</c:v>
                </c:pt>
                <c:pt idx="499">
                  <c:v>0.14501352434465586</c:v>
                </c:pt>
                <c:pt idx="500">
                  <c:v>0.13042057106537933</c:v>
                </c:pt>
              </c:numCache>
            </c:numRef>
          </c:xVal>
          <c:yVal>
            <c:numRef>
              <c:f>'frontiers, weights, CALs'!$E$38:$E$538</c:f>
              <c:numCache>
                <c:formatCode>0.00%</c:formatCode>
                <c:ptCount val="501"/>
                <c:pt idx="0">
                  <c:v>6.8000000000000005E-2</c:v>
                </c:pt>
                <c:pt idx="1">
                  <c:v>6.6299999999999998E-2</c:v>
                </c:pt>
                <c:pt idx="2">
                  <c:v>0.10979999999999998</c:v>
                </c:pt>
                <c:pt idx="3">
                  <c:v>5.3900000000000003E-2</c:v>
                </c:pt>
                <c:pt idx="4">
                  <c:v>4.8099999999999997E-2</c:v>
                </c:pt>
                <c:pt idx="5">
                  <c:v>8.5699999999999998E-2</c:v>
                </c:pt>
                <c:pt idx="6">
                  <c:v>4.9000000000000002E-2</c:v>
                </c:pt>
                <c:pt idx="7">
                  <c:v>4.5799999999999993E-2</c:v>
                </c:pt>
                <c:pt idx="8">
                  <c:v>5.2699999999999997E-2</c:v>
                </c:pt>
                <c:pt idx="9">
                  <c:v>5.4099999999999995E-2</c:v>
                </c:pt>
                <c:pt idx="10">
                  <c:v>5.0099999999999999E-2</c:v>
                </c:pt>
                <c:pt idx="11">
                  <c:v>6.6400000000000001E-2</c:v>
                </c:pt>
                <c:pt idx="12">
                  <c:v>6.7299999999999999E-2</c:v>
                </c:pt>
                <c:pt idx="13">
                  <c:v>9.3600000000000017E-2</c:v>
                </c:pt>
                <c:pt idx="14">
                  <c:v>0.10139999999999999</c:v>
                </c:pt>
                <c:pt idx="15">
                  <c:v>6.3699999999999993E-2</c:v>
                </c:pt>
                <c:pt idx="16">
                  <c:v>3.3200000000000007E-2</c:v>
                </c:pt>
                <c:pt idx="17">
                  <c:v>8.6699999999999985E-2</c:v>
                </c:pt>
                <c:pt idx="18">
                  <c:v>4.4000000000000011E-2</c:v>
                </c:pt>
                <c:pt idx="19">
                  <c:v>7.51E-2</c:v>
                </c:pt>
                <c:pt idx="20">
                  <c:v>5.4099999999999995E-2</c:v>
                </c:pt>
                <c:pt idx="21">
                  <c:v>9.0300000000000005E-2</c:v>
                </c:pt>
                <c:pt idx="22">
                  <c:v>8.09E-2</c:v>
                </c:pt>
                <c:pt idx="23">
                  <c:v>6.3199999999999992E-2</c:v>
                </c:pt>
                <c:pt idx="24">
                  <c:v>0.1056</c:v>
                </c:pt>
                <c:pt idx="25">
                  <c:v>9.4600000000000004E-2</c:v>
                </c:pt>
                <c:pt idx="26">
                  <c:v>7.3000000000000009E-2</c:v>
                </c:pt>
                <c:pt idx="27">
                  <c:v>9.8800000000000013E-2</c:v>
                </c:pt>
                <c:pt idx="28">
                  <c:v>9.6500000000000002E-2</c:v>
                </c:pt>
                <c:pt idx="29">
                  <c:v>4.4200000000000003E-2</c:v>
                </c:pt>
                <c:pt idx="30">
                  <c:v>5.7099999999999998E-2</c:v>
                </c:pt>
                <c:pt idx="31">
                  <c:v>4.5300000000000007E-2</c:v>
                </c:pt>
                <c:pt idx="32">
                  <c:v>3.6800000000000006E-2</c:v>
                </c:pt>
                <c:pt idx="33">
                  <c:v>5.28E-2</c:v>
                </c:pt>
                <c:pt idx="34">
                  <c:v>5.6900000000000006E-2</c:v>
                </c:pt>
                <c:pt idx="35">
                  <c:v>8.7399999999999992E-2</c:v>
                </c:pt>
                <c:pt idx="36">
                  <c:v>3.44E-2</c:v>
                </c:pt>
                <c:pt idx="37">
                  <c:v>8.5099999999999995E-2</c:v>
                </c:pt>
                <c:pt idx="38">
                  <c:v>0.10730000000000001</c:v>
                </c:pt>
                <c:pt idx="39">
                  <c:v>5.0900000000000001E-2</c:v>
                </c:pt>
                <c:pt idx="40">
                  <c:v>9.820000000000001E-2</c:v>
                </c:pt>
                <c:pt idx="41">
                  <c:v>0.10909999999999999</c:v>
                </c:pt>
                <c:pt idx="42">
                  <c:v>7.9999999999999988E-2</c:v>
                </c:pt>
                <c:pt idx="43">
                  <c:v>5.9600000000000007E-2</c:v>
                </c:pt>
                <c:pt idx="44">
                  <c:v>4.2700000000000002E-2</c:v>
                </c:pt>
                <c:pt idx="45">
                  <c:v>5.1699999999999996E-2</c:v>
                </c:pt>
                <c:pt idx="46">
                  <c:v>4.0300000000000009E-2</c:v>
                </c:pt>
                <c:pt idx="47">
                  <c:v>7.3300000000000004E-2</c:v>
                </c:pt>
                <c:pt idx="48">
                  <c:v>6.0300000000000006E-2</c:v>
                </c:pt>
                <c:pt idx="49">
                  <c:v>5.9900000000000009E-2</c:v>
                </c:pt>
                <c:pt idx="50">
                  <c:v>8.199999999999999E-2</c:v>
                </c:pt>
                <c:pt idx="51">
                  <c:v>5.0799999999999998E-2</c:v>
                </c:pt>
                <c:pt idx="52">
                  <c:v>5.7499999999999996E-2</c:v>
                </c:pt>
                <c:pt idx="53">
                  <c:v>7.0099999999999996E-2</c:v>
                </c:pt>
                <c:pt idx="54">
                  <c:v>3.0400000000000003E-2</c:v>
                </c:pt>
                <c:pt idx="55">
                  <c:v>6.4299999999999996E-2</c:v>
                </c:pt>
                <c:pt idx="56">
                  <c:v>3.9800000000000002E-2</c:v>
                </c:pt>
                <c:pt idx="57">
                  <c:v>0.10139999999999999</c:v>
                </c:pt>
                <c:pt idx="58">
                  <c:v>7.9500000000000001E-2</c:v>
                </c:pt>
                <c:pt idx="59">
                  <c:v>8.4400000000000003E-2</c:v>
                </c:pt>
                <c:pt idx="60">
                  <c:v>9.0900000000000009E-2</c:v>
                </c:pt>
                <c:pt idx="61">
                  <c:v>4.6100000000000002E-2</c:v>
                </c:pt>
                <c:pt idx="62">
                  <c:v>9.2700000000000005E-2</c:v>
                </c:pt>
                <c:pt idx="63">
                  <c:v>5.9499999999999997E-2</c:v>
                </c:pt>
                <c:pt idx="64">
                  <c:v>4.6100000000000009E-2</c:v>
                </c:pt>
                <c:pt idx="65">
                  <c:v>6.4299999999999996E-2</c:v>
                </c:pt>
                <c:pt idx="66">
                  <c:v>7.1399999999999991E-2</c:v>
                </c:pt>
                <c:pt idx="67">
                  <c:v>8.1199999999999994E-2</c:v>
                </c:pt>
                <c:pt idx="68">
                  <c:v>4.7900000000000012E-2</c:v>
                </c:pt>
                <c:pt idx="69">
                  <c:v>4.1700000000000001E-2</c:v>
                </c:pt>
                <c:pt idx="70">
                  <c:v>4.8100000000000004E-2</c:v>
                </c:pt>
                <c:pt idx="71">
                  <c:v>3.9900000000000005E-2</c:v>
                </c:pt>
                <c:pt idx="72">
                  <c:v>6.6900000000000001E-2</c:v>
                </c:pt>
                <c:pt idx="73">
                  <c:v>4.87E-2</c:v>
                </c:pt>
                <c:pt idx="74">
                  <c:v>0.10309999999999998</c:v>
                </c:pt>
                <c:pt idx="75">
                  <c:v>8.6699999999999999E-2</c:v>
                </c:pt>
                <c:pt idx="76">
                  <c:v>5.4300000000000001E-2</c:v>
                </c:pt>
                <c:pt idx="77">
                  <c:v>3.7500000000000006E-2</c:v>
                </c:pt>
                <c:pt idx="78">
                  <c:v>0.10110000000000001</c:v>
                </c:pt>
                <c:pt idx="79">
                  <c:v>3.5799999999999998E-2</c:v>
                </c:pt>
                <c:pt idx="80">
                  <c:v>5.2699999999999997E-2</c:v>
                </c:pt>
                <c:pt idx="81">
                  <c:v>9.0399999999999994E-2</c:v>
                </c:pt>
                <c:pt idx="82">
                  <c:v>9.4800000000000009E-2</c:v>
                </c:pt>
                <c:pt idx="83">
                  <c:v>7.0500000000000007E-2</c:v>
                </c:pt>
                <c:pt idx="84">
                  <c:v>0.1113</c:v>
                </c:pt>
                <c:pt idx="85">
                  <c:v>8.2799999999999999E-2</c:v>
                </c:pt>
                <c:pt idx="86">
                  <c:v>4.5100000000000001E-2</c:v>
                </c:pt>
                <c:pt idx="87">
                  <c:v>7.4800000000000005E-2</c:v>
                </c:pt>
                <c:pt idx="88">
                  <c:v>6.5800000000000011E-2</c:v>
                </c:pt>
                <c:pt idx="89">
                  <c:v>9.69E-2</c:v>
                </c:pt>
                <c:pt idx="90">
                  <c:v>7.1299999999999988E-2</c:v>
                </c:pt>
                <c:pt idx="91">
                  <c:v>7.0199999999999999E-2</c:v>
                </c:pt>
                <c:pt idx="92">
                  <c:v>6.2100000000000002E-2</c:v>
                </c:pt>
                <c:pt idx="93">
                  <c:v>4.6100000000000002E-2</c:v>
                </c:pt>
                <c:pt idx="94">
                  <c:v>9.7599999999999992E-2</c:v>
                </c:pt>
                <c:pt idx="95">
                  <c:v>5.7999999999999996E-2</c:v>
                </c:pt>
                <c:pt idx="96">
                  <c:v>5.9300000000000005E-2</c:v>
                </c:pt>
                <c:pt idx="97">
                  <c:v>6.9699999999999998E-2</c:v>
                </c:pt>
                <c:pt idx="98">
                  <c:v>4.250000000000001E-2</c:v>
                </c:pt>
                <c:pt idx="99">
                  <c:v>0.1036</c:v>
                </c:pt>
                <c:pt idx="100">
                  <c:v>5.5400000000000005E-2</c:v>
                </c:pt>
                <c:pt idx="101">
                  <c:v>6.6799999999999998E-2</c:v>
                </c:pt>
                <c:pt idx="102">
                  <c:v>5.57E-2</c:v>
                </c:pt>
                <c:pt idx="103">
                  <c:v>8.1500000000000003E-2</c:v>
                </c:pt>
                <c:pt idx="104">
                  <c:v>7.9500000000000001E-2</c:v>
                </c:pt>
                <c:pt idx="105">
                  <c:v>8.0600000000000005E-2</c:v>
                </c:pt>
                <c:pt idx="106">
                  <c:v>7.1999999999999981E-2</c:v>
                </c:pt>
                <c:pt idx="107">
                  <c:v>0.10759999999999999</c:v>
                </c:pt>
                <c:pt idx="108">
                  <c:v>4.1800000000000011E-2</c:v>
                </c:pt>
                <c:pt idx="109">
                  <c:v>9.7400000000000014E-2</c:v>
                </c:pt>
                <c:pt idx="110">
                  <c:v>9.8500000000000004E-2</c:v>
                </c:pt>
                <c:pt idx="111">
                  <c:v>0.1038</c:v>
                </c:pt>
                <c:pt idx="112">
                  <c:v>4.9799999999999997E-2</c:v>
                </c:pt>
                <c:pt idx="113">
                  <c:v>9.8299999999999998E-2</c:v>
                </c:pt>
                <c:pt idx="114">
                  <c:v>0.1061</c:v>
                </c:pt>
                <c:pt idx="115">
                  <c:v>4.4900000000000009E-2</c:v>
                </c:pt>
                <c:pt idx="116">
                  <c:v>8.1799999999999998E-2</c:v>
                </c:pt>
                <c:pt idx="117">
                  <c:v>7.039999999999999E-2</c:v>
                </c:pt>
                <c:pt idx="118">
                  <c:v>3.44E-2</c:v>
                </c:pt>
                <c:pt idx="119">
                  <c:v>6.2799999999999995E-2</c:v>
                </c:pt>
                <c:pt idx="120">
                  <c:v>4.7399999999999998E-2</c:v>
                </c:pt>
                <c:pt idx="121">
                  <c:v>5.4100000000000002E-2</c:v>
                </c:pt>
                <c:pt idx="122">
                  <c:v>5.6299999999999996E-2</c:v>
                </c:pt>
                <c:pt idx="123">
                  <c:v>5.6300000000000003E-2</c:v>
                </c:pt>
                <c:pt idx="124">
                  <c:v>6.5700000000000008E-2</c:v>
                </c:pt>
                <c:pt idx="125">
                  <c:v>4.1800000000000011E-2</c:v>
                </c:pt>
                <c:pt idx="126">
                  <c:v>3.5899999999999994E-2</c:v>
                </c:pt>
                <c:pt idx="127">
                  <c:v>9.4200000000000006E-2</c:v>
                </c:pt>
                <c:pt idx="128">
                  <c:v>3.5299999999999998E-2</c:v>
                </c:pt>
                <c:pt idx="129">
                  <c:v>9.5199999999999993E-2</c:v>
                </c:pt>
                <c:pt idx="130">
                  <c:v>6.359999999999999E-2</c:v>
                </c:pt>
                <c:pt idx="131">
                  <c:v>7.4399999999999994E-2</c:v>
                </c:pt>
                <c:pt idx="132">
                  <c:v>7.6100000000000001E-2</c:v>
                </c:pt>
                <c:pt idx="133">
                  <c:v>8.5499999999999993E-2</c:v>
                </c:pt>
                <c:pt idx="134">
                  <c:v>9.5500000000000002E-2</c:v>
                </c:pt>
                <c:pt idx="135">
                  <c:v>7.9200000000000007E-2</c:v>
                </c:pt>
                <c:pt idx="136">
                  <c:v>9.2100000000000001E-2</c:v>
                </c:pt>
                <c:pt idx="137">
                  <c:v>7.669999999999999E-2</c:v>
                </c:pt>
                <c:pt idx="138">
                  <c:v>4.5999999999999992E-2</c:v>
                </c:pt>
                <c:pt idx="139">
                  <c:v>0.10439999999999999</c:v>
                </c:pt>
                <c:pt idx="140">
                  <c:v>4.6499999999999993E-2</c:v>
                </c:pt>
                <c:pt idx="141">
                  <c:v>4.7199999999999999E-2</c:v>
                </c:pt>
                <c:pt idx="142">
                  <c:v>4.3099999999999999E-2</c:v>
                </c:pt>
                <c:pt idx="143">
                  <c:v>0.1074</c:v>
                </c:pt>
                <c:pt idx="144">
                  <c:v>5.3700000000000005E-2</c:v>
                </c:pt>
                <c:pt idx="145">
                  <c:v>3.7300000000000007E-2</c:v>
                </c:pt>
                <c:pt idx="146">
                  <c:v>6.9599999999999995E-2</c:v>
                </c:pt>
                <c:pt idx="147">
                  <c:v>7.8799999999999995E-2</c:v>
                </c:pt>
                <c:pt idx="148">
                  <c:v>0.10980000000000001</c:v>
                </c:pt>
                <c:pt idx="149">
                  <c:v>4.3000000000000003E-2</c:v>
                </c:pt>
                <c:pt idx="150">
                  <c:v>5.4699999999999999E-2</c:v>
                </c:pt>
                <c:pt idx="151">
                  <c:v>9.64E-2</c:v>
                </c:pt>
                <c:pt idx="152">
                  <c:v>6.7100000000000007E-2</c:v>
                </c:pt>
                <c:pt idx="153">
                  <c:v>7.1400000000000005E-2</c:v>
                </c:pt>
                <c:pt idx="154">
                  <c:v>6.6400000000000001E-2</c:v>
                </c:pt>
                <c:pt idx="155">
                  <c:v>5.7800000000000004E-2</c:v>
                </c:pt>
                <c:pt idx="156">
                  <c:v>9.98E-2</c:v>
                </c:pt>
                <c:pt idx="157">
                  <c:v>8.8500000000000009E-2</c:v>
                </c:pt>
                <c:pt idx="158">
                  <c:v>3.2600000000000004E-2</c:v>
                </c:pt>
                <c:pt idx="159">
                  <c:v>0.10369999999999999</c:v>
                </c:pt>
                <c:pt idx="160">
                  <c:v>4.0899999999999999E-2</c:v>
                </c:pt>
                <c:pt idx="161">
                  <c:v>0.10479999999999999</c:v>
                </c:pt>
                <c:pt idx="162">
                  <c:v>7.2499999999999995E-2</c:v>
                </c:pt>
                <c:pt idx="163">
                  <c:v>5.6100000000000004E-2</c:v>
                </c:pt>
                <c:pt idx="164">
                  <c:v>8.0699999999999994E-2</c:v>
                </c:pt>
                <c:pt idx="165">
                  <c:v>8.5499999999999993E-2</c:v>
                </c:pt>
                <c:pt idx="166">
                  <c:v>4.2200000000000001E-2</c:v>
                </c:pt>
                <c:pt idx="167">
                  <c:v>8.1899999999999987E-2</c:v>
                </c:pt>
                <c:pt idx="168">
                  <c:v>8.7799999999999989E-2</c:v>
                </c:pt>
                <c:pt idx="169">
                  <c:v>8.7599999999999997E-2</c:v>
                </c:pt>
                <c:pt idx="170">
                  <c:v>6.4399999999999999E-2</c:v>
                </c:pt>
                <c:pt idx="171">
                  <c:v>0.10630000000000001</c:v>
                </c:pt>
                <c:pt idx="172">
                  <c:v>3.6699999999999997E-2</c:v>
                </c:pt>
                <c:pt idx="173">
                  <c:v>0.1027</c:v>
                </c:pt>
                <c:pt idx="174">
                  <c:v>6.0300000000000006E-2</c:v>
                </c:pt>
                <c:pt idx="175">
                  <c:v>4.8699999999999993E-2</c:v>
                </c:pt>
                <c:pt idx="176">
                  <c:v>7.8299999999999995E-2</c:v>
                </c:pt>
                <c:pt idx="177">
                  <c:v>3.6900000000000009E-2</c:v>
                </c:pt>
                <c:pt idx="178">
                  <c:v>4.0000000000000008E-2</c:v>
                </c:pt>
                <c:pt idx="179">
                  <c:v>4.0100000000000011E-2</c:v>
                </c:pt>
                <c:pt idx="180">
                  <c:v>4.0800000000000003E-2</c:v>
                </c:pt>
                <c:pt idx="181">
                  <c:v>4.2700000000000002E-2</c:v>
                </c:pt>
                <c:pt idx="182">
                  <c:v>6.9800000000000001E-2</c:v>
                </c:pt>
                <c:pt idx="183">
                  <c:v>8.14E-2</c:v>
                </c:pt>
                <c:pt idx="184">
                  <c:v>9.1999999999999998E-2</c:v>
                </c:pt>
                <c:pt idx="185">
                  <c:v>8.7599999999999997E-2</c:v>
                </c:pt>
                <c:pt idx="186">
                  <c:v>7.4499999999999997E-2</c:v>
                </c:pt>
                <c:pt idx="187">
                  <c:v>9.6199999999999994E-2</c:v>
                </c:pt>
                <c:pt idx="188">
                  <c:v>7.1699999999999986E-2</c:v>
                </c:pt>
                <c:pt idx="189">
                  <c:v>9.4399999999999998E-2</c:v>
                </c:pt>
                <c:pt idx="190">
                  <c:v>9.3899999999999997E-2</c:v>
                </c:pt>
                <c:pt idx="191">
                  <c:v>6.7600000000000007E-2</c:v>
                </c:pt>
                <c:pt idx="192">
                  <c:v>3.4500000000000003E-2</c:v>
                </c:pt>
                <c:pt idx="193">
                  <c:v>0.1022</c:v>
                </c:pt>
                <c:pt idx="194">
                  <c:v>7.0300000000000001E-2</c:v>
                </c:pt>
                <c:pt idx="195">
                  <c:v>5.5600000000000004E-2</c:v>
                </c:pt>
                <c:pt idx="196">
                  <c:v>8.4399999999999989E-2</c:v>
                </c:pt>
                <c:pt idx="197">
                  <c:v>4.4200000000000003E-2</c:v>
                </c:pt>
                <c:pt idx="198">
                  <c:v>8.3900000000000002E-2</c:v>
                </c:pt>
                <c:pt idx="199">
                  <c:v>8.3900000000000002E-2</c:v>
                </c:pt>
                <c:pt idx="200">
                  <c:v>4.6100000000000002E-2</c:v>
                </c:pt>
                <c:pt idx="201">
                  <c:v>7.0099999999999996E-2</c:v>
                </c:pt>
                <c:pt idx="202">
                  <c:v>7.1099999999999997E-2</c:v>
                </c:pt>
                <c:pt idx="203">
                  <c:v>6.8900000000000003E-2</c:v>
                </c:pt>
                <c:pt idx="204">
                  <c:v>8.539999999999999E-2</c:v>
                </c:pt>
                <c:pt idx="205">
                  <c:v>0.1045</c:v>
                </c:pt>
                <c:pt idx="206">
                  <c:v>9.7499999999999989E-2</c:v>
                </c:pt>
                <c:pt idx="207">
                  <c:v>7.0999999999999994E-2</c:v>
                </c:pt>
                <c:pt idx="208">
                  <c:v>5.149999999999999E-2</c:v>
                </c:pt>
                <c:pt idx="209">
                  <c:v>6.6000000000000003E-2</c:v>
                </c:pt>
                <c:pt idx="210">
                  <c:v>5.4600000000000003E-2</c:v>
                </c:pt>
                <c:pt idx="211">
                  <c:v>9.1399999999999995E-2</c:v>
                </c:pt>
                <c:pt idx="212">
                  <c:v>9.1600000000000001E-2</c:v>
                </c:pt>
                <c:pt idx="213">
                  <c:v>9.3600000000000017E-2</c:v>
                </c:pt>
                <c:pt idx="214">
                  <c:v>5.3600000000000002E-2</c:v>
                </c:pt>
                <c:pt idx="215">
                  <c:v>7.7899999999999997E-2</c:v>
                </c:pt>
                <c:pt idx="216">
                  <c:v>4.9999999999999996E-2</c:v>
                </c:pt>
                <c:pt idx="217">
                  <c:v>8.14E-2</c:v>
                </c:pt>
                <c:pt idx="218">
                  <c:v>6.6799999999999998E-2</c:v>
                </c:pt>
                <c:pt idx="219">
                  <c:v>3.7400000000000003E-2</c:v>
                </c:pt>
                <c:pt idx="220">
                  <c:v>3.4500000000000003E-2</c:v>
                </c:pt>
                <c:pt idx="221">
                  <c:v>8.4199999999999997E-2</c:v>
                </c:pt>
                <c:pt idx="222">
                  <c:v>0.1048</c:v>
                </c:pt>
                <c:pt idx="223">
                  <c:v>8.1199999999999994E-2</c:v>
                </c:pt>
                <c:pt idx="224">
                  <c:v>7.959999999999999E-2</c:v>
                </c:pt>
                <c:pt idx="225">
                  <c:v>9.8599999999999993E-2</c:v>
                </c:pt>
                <c:pt idx="226">
                  <c:v>5.91E-2</c:v>
                </c:pt>
                <c:pt idx="227">
                  <c:v>4.4300000000000006E-2</c:v>
                </c:pt>
                <c:pt idx="228">
                  <c:v>4.02E-2</c:v>
                </c:pt>
                <c:pt idx="229">
                  <c:v>5.1200000000000002E-2</c:v>
                </c:pt>
                <c:pt idx="230">
                  <c:v>9.8100000000000007E-2</c:v>
                </c:pt>
                <c:pt idx="231">
                  <c:v>8.0500000000000002E-2</c:v>
                </c:pt>
                <c:pt idx="232">
                  <c:v>6.5499999999999989E-2</c:v>
                </c:pt>
                <c:pt idx="233">
                  <c:v>4.48E-2</c:v>
                </c:pt>
                <c:pt idx="234">
                  <c:v>9.3200000000000005E-2</c:v>
                </c:pt>
                <c:pt idx="235">
                  <c:v>9.2200000000000004E-2</c:v>
                </c:pt>
                <c:pt idx="236">
                  <c:v>7.1899999999999992E-2</c:v>
                </c:pt>
                <c:pt idx="237">
                  <c:v>6.0600000000000001E-2</c:v>
                </c:pt>
                <c:pt idx="238">
                  <c:v>9.8900000000000002E-2</c:v>
                </c:pt>
                <c:pt idx="239">
                  <c:v>0.10300000000000001</c:v>
                </c:pt>
                <c:pt idx="240">
                  <c:v>8.1199999999999994E-2</c:v>
                </c:pt>
                <c:pt idx="241">
                  <c:v>0.10589999999999999</c:v>
                </c:pt>
                <c:pt idx="242">
                  <c:v>3.8400000000000011E-2</c:v>
                </c:pt>
                <c:pt idx="243">
                  <c:v>4.2300000000000004E-2</c:v>
                </c:pt>
                <c:pt idx="244">
                  <c:v>8.7099999999999983E-2</c:v>
                </c:pt>
                <c:pt idx="245">
                  <c:v>6.6799999999999998E-2</c:v>
                </c:pt>
                <c:pt idx="246">
                  <c:v>6.7699999999999996E-2</c:v>
                </c:pt>
                <c:pt idx="247">
                  <c:v>4.3200000000000009E-2</c:v>
                </c:pt>
                <c:pt idx="248">
                  <c:v>3.8900000000000004E-2</c:v>
                </c:pt>
                <c:pt idx="249">
                  <c:v>6.1099999999999995E-2</c:v>
                </c:pt>
                <c:pt idx="250">
                  <c:v>9.7700000000000009E-2</c:v>
                </c:pt>
                <c:pt idx="251">
                  <c:v>5.2600000000000001E-2</c:v>
                </c:pt>
                <c:pt idx="252">
                  <c:v>5.6500000000000009E-2</c:v>
                </c:pt>
                <c:pt idx="253">
                  <c:v>0.10499999999999998</c:v>
                </c:pt>
                <c:pt idx="254">
                  <c:v>3.1099999999999996E-2</c:v>
                </c:pt>
                <c:pt idx="255">
                  <c:v>7.2399999999999992E-2</c:v>
                </c:pt>
                <c:pt idx="256">
                  <c:v>4.9299999999999997E-2</c:v>
                </c:pt>
                <c:pt idx="257">
                  <c:v>7.2299999999999989E-2</c:v>
                </c:pt>
                <c:pt idx="258">
                  <c:v>0.10159999999999998</c:v>
                </c:pt>
                <c:pt idx="259">
                  <c:v>9.1799999999999993E-2</c:v>
                </c:pt>
                <c:pt idx="260">
                  <c:v>6.5699999999999995E-2</c:v>
                </c:pt>
                <c:pt idx="261">
                  <c:v>8.3300000000000013E-2</c:v>
                </c:pt>
                <c:pt idx="262">
                  <c:v>0.11270000000000001</c:v>
                </c:pt>
                <c:pt idx="263">
                  <c:v>4.1700000000000001E-2</c:v>
                </c:pt>
                <c:pt idx="264">
                  <c:v>5.4699999999999999E-2</c:v>
                </c:pt>
                <c:pt idx="265">
                  <c:v>3.8599999999999995E-2</c:v>
                </c:pt>
                <c:pt idx="266">
                  <c:v>9.8599999999999993E-2</c:v>
                </c:pt>
                <c:pt idx="267">
                  <c:v>5.4399999999999997E-2</c:v>
                </c:pt>
                <c:pt idx="268">
                  <c:v>6.6699999999999995E-2</c:v>
                </c:pt>
                <c:pt idx="269">
                  <c:v>8.6999999999999994E-2</c:v>
                </c:pt>
                <c:pt idx="270">
                  <c:v>9.8900000000000002E-2</c:v>
                </c:pt>
                <c:pt idx="271">
                  <c:v>0.10580000000000001</c:v>
                </c:pt>
                <c:pt idx="272">
                  <c:v>7.3700000000000002E-2</c:v>
                </c:pt>
                <c:pt idx="273">
                  <c:v>8.9099999999999999E-2</c:v>
                </c:pt>
                <c:pt idx="274">
                  <c:v>9.0599999999999986E-2</c:v>
                </c:pt>
                <c:pt idx="275">
                  <c:v>0.10919999999999999</c:v>
                </c:pt>
                <c:pt idx="276">
                  <c:v>0.1067</c:v>
                </c:pt>
                <c:pt idx="277">
                  <c:v>8.3000000000000004E-2</c:v>
                </c:pt>
                <c:pt idx="278">
                  <c:v>0.1079</c:v>
                </c:pt>
                <c:pt idx="279">
                  <c:v>9.6099999999999991E-2</c:v>
                </c:pt>
                <c:pt idx="280">
                  <c:v>9.74E-2</c:v>
                </c:pt>
                <c:pt idx="281">
                  <c:v>8.4800000000000014E-2</c:v>
                </c:pt>
                <c:pt idx="282">
                  <c:v>0.10539999999999999</c:v>
                </c:pt>
                <c:pt idx="283">
                  <c:v>5.7600000000000005E-2</c:v>
                </c:pt>
                <c:pt idx="284">
                  <c:v>6.1100000000000002E-2</c:v>
                </c:pt>
                <c:pt idx="285">
                  <c:v>6.2600000000000003E-2</c:v>
                </c:pt>
                <c:pt idx="286">
                  <c:v>0.10709999999999999</c:v>
                </c:pt>
                <c:pt idx="287">
                  <c:v>9.7500000000000017E-2</c:v>
                </c:pt>
                <c:pt idx="288">
                  <c:v>6.4600000000000005E-2</c:v>
                </c:pt>
                <c:pt idx="289">
                  <c:v>0.08</c:v>
                </c:pt>
                <c:pt idx="290">
                  <c:v>7.8200000000000006E-2</c:v>
                </c:pt>
                <c:pt idx="291">
                  <c:v>9.4100000000000017E-2</c:v>
                </c:pt>
                <c:pt idx="292">
                  <c:v>7.4399999999999994E-2</c:v>
                </c:pt>
                <c:pt idx="293">
                  <c:v>9.8400000000000001E-2</c:v>
                </c:pt>
                <c:pt idx="294">
                  <c:v>3.9599999999999996E-2</c:v>
                </c:pt>
                <c:pt idx="295">
                  <c:v>6.0200000000000004E-2</c:v>
                </c:pt>
                <c:pt idx="296">
                  <c:v>0.10200000000000001</c:v>
                </c:pt>
                <c:pt idx="297">
                  <c:v>4.1200000000000001E-2</c:v>
                </c:pt>
                <c:pt idx="298">
                  <c:v>0.11210000000000001</c:v>
                </c:pt>
                <c:pt idx="299">
                  <c:v>7.3300000000000004E-2</c:v>
                </c:pt>
                <c:pt idx="300">
                  <c:v>9.8500000000000004E-2</c:v>
                </c:pt>
                <c:pt idx="301">
                  <c:v>0.1033</c:v>
                </c:pt>
                <c:pt idx="302">
                  <c:v>4.9600000000000005E-2</c:v>
                </c:pt>
                <c:pt idx="303">
                  <c:v>7.7799999999999994E-2</c:v>
                </c:pt>
                <c:pt idx="304">
                  <c:v>4.4300000000000006E-2</c:v>
                </c:pt>
                <c:pt idx="305">
                  <c:v>9.1800000000000007E-2</c:v>
                </c:pt>
                <c:pt idx="306">
                  <c:v>3.6400000000000002E-2</c:v>
                </c:pt>
                <c:pt idx="307">
                  <c:v>9.1499999999999998E-2</c:v>
                </c:pt>
                <c:pt idx="308">
                  <c:v>4.2900000000000008E-2</c:v>
                </c:pt>
                <c:pt idx="309">
                  <c:v>4.7500000000000001E-2</c:v>
                </c:pt>
                <c:pt idx="310">
                  <c:v>7.6300000000000007E-2</c:v>
                </c:pt>
                <c:pt idx="311">
                  <c:v>9.0100000000000013E-2</c:v>
                </c:pt>
                <c:pt idx="312">
                  <c:v>0.11149999999999999</c:v>
                </c:pt>
                <c:pt idx="313">
                  <c:v>3.7500000000000012E-2</c:v>
                </c:pt>
                <c:pt idx="314">
                  <c:v>5.3399999999999996E-2</c:v>
                </c:pt>
                <c:pt idx="315">
                  <c:v>5.1799999999999999E-2</c:v>
                </c:pt>
                <c:pt idx="316">
                  <c:v>8.1500000000000003E-2</c:v>
                </c:pt>
                <c:pt idx="317">
                  <c:v>4.8400000000000006E-2</c:v>
                </c:pt>
                <c:pt idx="318">
                  <c:v>7.5099999999999986E-2</c:v>
                </c:pt>
                <c:pt idx="319">
                  <c:v>7.9500000000000001E-2</c:v>
                </c:pt>
                <c:pt idx="320">
                  <c:v>4.8799999999999996E-2</c:v>
                </c:pt>
                <c:pt idx="321">
                  <c:v>8.2900000000000001E-2</c:v>
                </c:pt>
                <c:pt idx="322">
                  <c:v>9.6299999999999997E-2</c:v>
                </c:pt>
                <c:pt idx="323">
                  <c:v>4.2499999999999996E-2</c:v>
                </c:pt>
                <c:pt idx="324">
                  <c:v>0.10309999999999998</c:v>
                </c:pt>
                <c:pt idx="325">
                  <c:v>3.6799999999999999E-2</c:v>
                </c:pt>
                <c:pt idx="326">
                  <c:v>7.2999999999999995E-2</c:v>
                </c:pt>
                <c:pt idx="327">
                  <c:v>8.0100000000000005E-2</c:v>
                </c:pt>
                <c:pt idx="328">
                  <c:v>0.1028</c:v>
                </c:pt>
                <c:pt idx="329">
                  <c:v>0.11059999999999999</c:v>
                </c:pt>
                <c:pt idx="330">
                  <c:v>8.7999999999999981E-2</c:v>
                </c:pt>
                <c:pt idx="331">
                  <c:v>0.10589999999999999</c:v>
                </c:pt>
                <c:pt idx="332">
                  <c:v>6.6599999999999993E-2</c:v>
                </c:pt>
                <c:pt idx="333">
                  <c:v>6.5700000000000008E-2</c:v>
                </c:pt>
                <c:pt idx="334">
                  <c:v>6.6500000000000004E-2</c:v>
                </c:pt>
                <c:pt idx="335">
                  <c:v>0.10729999999999999</c:v>
                </c:pt>
                <c:pt idx="336">
                  <c:v>0.1096</c:v>
                </c:pt>
                <c:pt idx="337">
                  <c:v>0.10339999999999999</c:v>
                </c:pt>
                <c:pt idx="338">
                  <c:v>6.3200000000000006E-2</c:v>
                </c:pt>
                <c:pt idx="339">
                  <c:v>4.200000000000001E-2</c:v>
                </c:pt>
                <c:pt idx="340">
                  <c:v>6.6099999999999992E-2</c:v>
                </c:pt>
                <c:pt idx="341">
                  <c:v>0.10050000000000001</c:v>
                </c:pt>
                <c:pt idx="342">
                  <c:v>4.1199999999999994E-2</c:v>
                </c:pt>
                <c:pt idx="343">
                  <c:v>6.6799999999999998E-2</c:v>
                </c:pt>
                <c:pt idx="344">
                  <c:v>0.10779999999999999</c:v>
                </c:pt>
                <c:pt idx="345">
                  <c:v>3.0800000000000004E-2</c:v>
                </c:pt>
                <c:pt idx="346">
                  <c:v>8.8400000000000006E-2</c:v>
                </c:pt>
                <c:pt idx="347">
                  <c:v>8.9800000000000005E-2</c:v>
                </c:pt>
                <c:pt idx="348">
                  <c:v>8.9199999999999988E-2</c:v>
                </c:pt>
                <c:pt idx="349">
                  <c:v>8.4499999999999992E-2</c:v>
                </c:pt>
                <c:pt idx="350">
                  <c:v>6.4599999999999991E-2</c:v>
                </c:pt>
                <c:pt idx="351">
                  <c:v>3.2700000000000007E-2</c:v>
                </c:pt>
                <c:pt idx="352">
                  <c:v>5.6999999999999995E-2</c:v>
                </c:pt>
                <c:pt idx="353">
                  <c:v>8.7599999999999997E-2</c:v>
                </c:pt>
                <c:pt idx="354">
                  <c:v>8.9899999999999994E-2</c:v>
                </c:pt>
                <c:pt idx="355">
                  <c:v>5.6500000000000002E-2</c:v>
                </c:pt>
                <c:pt idx="356">
                  <c:v>7.5600000000000001E-2</c:v>
                </c:pt>
                <c:pt idx="357">
                  <c:v>3.7400000000000003E-2</c:v>
                </c:pt>
                <c:pt idx="358">
                  <c:v>7.0099999999999996E-2</c:v>
                </c:pt>
                <c:pt idx="359">
                  <c:v>0.10859999999999999</c:v>
                </c:pt>
                <c:pt idx="360">
                  <c:v>3.8600000000000002E-2</c:v>
                </c:pt>
                <c:pt idx="361">
                  <c:v>9.0799999999999992E-2</c:v>
                </c:pt>
                <c:pt idx="362">
                  <c:v>6.8000000000000005E-2</c:v>
                </c:pt>
                <c:pt idx="363">
                  <c:v>8.0799999999999997E-2</c:v>
                </c:pt>
                <c:pt idx="364">
                  <c:v>3.8300000000000001E-2</c:v>
                </c:pt>
                <c:pt idx="365">
                  <c:v>0.1135</c:v>
                </c:pt>
                <c:pt idx="366">
                  <c:v>5.2199999999999996E-2</c:v>
                </c:pt>
                <c:pt idx="367">
                  <c:v>0.1143</c:v>
                </c:pt>
                <c:pt idx="368">
                  <c:v>8.6099999999999996E-2</c:v>
                </c:pt>
                <c:pt idx="369">
                  <c:v>7.9399999999999998E-2</c:v>
                </c:pt>
                <c:pt idx="370">
                  <c:v>6.2599999999999989E-2</c:v>
                </c:pt>
                <c:pt idx="371">
                  <c:v>8.8599999999999998E-2</c:v>
                </c:pt>
                <c:pt idx="372">
                  <c:v>6.3899999999999998E-2</c:v>
                </c:pt>
                <c:pt idx="373">
                  <c:v>0.10920000000000001</c:v>
                </c:pt>
                <c:pt idx="374">
                  <c:v>9.7900000000000001E-2</c:v>
                </c:pt>
                <c:pt idx="375">
                  <c:v>5.1100000000000007E-2</c:v>
                </c:pt>
                <c:pt idx="376">
                  <c:v>0.1037</c:v>
                </c:pt>
                <c:pt idx="377">
                  <c:v>4.9199999999999994E-2</c:v>
                </c:pt>
                <c:pt idx="378">
                  <c:v>4.7199999999999999E-2</c:v>
                </c:pt>
                <c:pt idx="379">
                  <c:v>5.3199999999999997E-2</c:v>
                </c:pt>
                <c:pt idx="380">
                  <c:v>5.0200000000000009E-2</c:v>
                </c:pt>
                <c:pt idx="381">
                  <c:v>7.9199999999999993E-2</c:v>
                </c:pt>
                <c:pt idx="382">
                  <c:v>3.4300000000000004E-2</c:v>
                </c:pt>
                <c:pt idx="383">
                  <c:v>6.6000000000000003E-2</c:v>
                </c:pt>
                <c:pt idx="384">
                  <c:v>6.6900000000000001E-2</c:v>
                </c:pt>
                <c:pt idx="385">
                  <c:v>0.10059999999999999</c:v>
                </c:pt>
                <c:pt idx="386">
                  <c:v>3.6499999999999998E-2</c:v>
                </c:pt>
                <c:pt idx="387">
                  <c:v>5.6399999999999992E-2</c:v>
                </c:pt>
                <c:pt idx="388">
                  <c:v>3.7100000000000008E-2</c:v>
                </c:pt>
                <c:pt idx="389">
                  <c:v>5.3999999999999999E-2</c:v>
                </c:pt>
                <c:pt idx="390">
                  <c:v>3.8600000000000002E-2</c:v>
                </c:pt>
                <c:pt idx="391">
                  <c:v>5.1700000000000003E-2</c:v>
                </c:pt>
                <c:pt idx="392">
                  <c:v>7.1500000000000008E-2</c:v>
                </c:pt>
                <c:pt idx="393">
                  <c:v>5.4800000000000001E-2</c:v>
                </c:pt>
                <c:pt idx="394">
                  <c:v>5.4300000000000008E-2</c:v>
                </c:pt>
                <c:pt idx="395">
                  <c:v>8.5999999999999993E-2</c:v>
                </c:pt>
                <c:pt idx="396">
                  <c:v>4.0900000000000006E-2</c:v>
                </c:pt>
                <c:pt idx="397">
                  <c:v>4.65E-2</c:v>
                </c:pt>
                <c:pt idx="398">
                  <c:v>5.4099999999999995E-2</c:v>
                </c:pt>
                <c:pt idx="399">
                  <c:v>4.2200000000000001E-2</c:v>
                </c:pt>
                <c:pt idx="400">
                  <c:v>6.2599999999999989E-2</c:v>
                </c:pt>
                <c:pt idx="401">
                  <c:v>8.3199999999999996E-2</c:v>
                </c:pt>
                <c:pt idx="402">
                  <c:v>0.10450000000000001</c:v>
                </c:pt>
                <c:pt idx="403">
                  <c:v>8.2799999999999999E-2</c:v>
                </c:pt>
                <c:pt idx="404">
                  <c:v>3.8199999999999998E-2</c:v>
                </c:pt>
                <c:pt idx="405">
                  <c:v>6.8999999999999992E-2</c:v>
                </c:pt>
                <c:pt idx="406">
                  <c:v>6.4799999999999996E-2</c:v>
                </c:pt>
                <c:pt idx="407">
                  <c:v>4.7700000000000006E-2</c:v>
                </c:pt>
                <c:pt idx="408">
                  <c:v>0.10249999999999999</c:v>
                </c:pt>
                <c:pt idx="409">
                  <c:v>7.2299999999999989E-2</c:v>
                </c:pt>
                <c:pt idx="410">
                  <c:v>0.10050000000000001</c:v>
                </c:pt>
                <c:pt idx="411">
                  <c:v>5.7300000000000004E-2</c:v>
                </c:pt>
                <c:pt idx="412">
                  <c:v>8.9200000000000002E-2</c:v>
                </c:pt>
                <c:pt idx="413">
                  <c:v>8.8599999999999998E-2</c:v>
                </c:pt>
                <c:pt idx="414">
                  <c:v>0.1024</c:v>
                </c:pt>
                <c:pt idx="415">
                  <c:v>0.10059999999999999</c:v>
                </c:pt>
                <c:pt idx="416">
                  <c:v>5.28E-2</c:v>
                </c:pt>
                <c:pt idx="417">
                  <c:v>4.3999999999999997E-2</c:v>
                </c:pt>
                <c:pt idx="418">
                  <c:v>4.0499999999999994E-2</c:v>
                </c:pt>
                <c:pt idx="419">
                  <c:v>9.5199999999999993E-2</c:v>
                </c:pt>
                <c:pt idx="420">
                  <c:v>7.6600000000000001E-2</c:v>
                </c:pt>
                <c:pt idx="421">
                  <c:v>4.8299999999999996E-2</c:v>
                </c:pt>
                <c:pt idx="422">
                  <c:v>4.7100000000000003E-2</c:v>
                </c:pt>
                <c:pt idx="423">
                  <c:v>3.85E-2</c:v>
                </c:pt>
                <c:pt idx="424">
                  <c:v>9.6499999999999989E-2</c:v>
                </c:pt>
                <c:pt idx="425">
                  <c:v>8.2699999999999996E-2</c:v>
                </c:pt>
                <c:pt idx="426">
                  <c:v>6.83E-2</c:v>
                </c:pt>
                <c:pt idx="427">
                  <c:v>8.2100000000000006E-2</c:v>
                </c:pt>
                <c:pt idx="428">
                  <c:v>7.17E-2</c:v>
                </c:pt>
                <c:pt idx="429">
                  <c:v>8.2599999999999993E-2</c:v>
                </c:pt>
                <c:pt idx="430">
                  <c:v>4.6599999999999996E-2</c:v>
                </c:pt>
                <c:pt idx="431">
                  <c:v>9.920000000000001E-2</c:v>
                </c:pt>
                <c:pt idx="432">
                  <c:v>7.0400000000000004E-2</c:v>
                </c:pt>
                <c:pt idx="433">
                  <c:v>6.8499999999999991E-2</c:v>
                </c:pt>
                <c:pt idx="434">
                  <c:v>6.88E-2</c:v>
                </c:pt>
                <c:pt idx="435">
                  <c:v>8.7399999999999992E-2</c:v>
                </c:pt>
                <c:pt idx="436">
                  <c:v>0.1101</c:v>
                </c:pt>
                <c:pt idx="437">
                  <c:v>3.6600000000000008E-2</c:v>
                </c:pt>
                <c:pt idx="438">
                  <c:v>6.4900000000000013E-2</c:v>
                </c:pt>
                <c:pt idx="439">
                  <c:v>9.9699999999999997E-2</c:v>
                </c:pt>
                <c:pt idx="440">
                  <c:v>0.11270000000000001</c:v>
                </c:pt>
                <c:pt idx="441">
                  <c:v>0.10230000000000002</c:v>
                </c:pt>
                <c:pt idx="442">
                  <c:v>5.8499999999999996E-2</c:v>
                </c:pt>
                <c:pt idx="443">
                  <c:v>4.1500000000000002E-2</c:v>
                </c:pt>
                <c:pt idx="444">
                  <c:v>5.1900000000000002E-2</c:v>
                </c:pt>
                <c:pt idx="445">
                  <c:v>5.4599999999999996E-2</c:v>
                </c:pt>
                <c:pt idx="446">
                  <c:v>7.6999999999999985E-2</c:v>
                </c:pt>
                <c:pt idx="447">
                  <c:v>7.0000000000000007E-2</c:v>
                </c:pt>
                <c:pt idx="448">
                  <c:v>9.7499999999999989E-2</c:v>
                </c:pt>
                <c:pt idx="449">
                  <c:v>3.6000000000000004E-2</c:v>
                </c:pt>
                <c:pt idx="450">
                  <c:v>8.3700000000000011E-2</c:v>
                </c:pt>
                <c:pt idx="451">
                  <c:v>9.5500000000000002E-2</c:v>
                </c:pt>
                <c:pt idx="452">
                  <c:v>6.1900000000000004E-2</c:v>
                </c:pt>
                <c:pt idx="453">
                  <c:v>5.4500000000000007E-2</c:v>
                </c:pt>
                <c:pt idx="454">
                  <c:v>7.6800000000000007E-2</c:v>
                </c:pt>
                <c:pt idx="455">
                  <c:v>8.3699999999999997E-2</c:v>
                </c:pt>
                <c:pt idx="456">
                  <c:v>8.4900000000000003E-2</c:v>
                </c:pt>
                <c:pt idx="457">
                  <c:v>3.8900000000000004E-2</c:v>
                </c:pt>
                <c:pt idx="458">
                  <c:v>8.5699999999999998E-2</c:v>
                </c:pt>
                <c:pt idx="459">
                  <c:v>0.1047</c:v>
                </c:pt>
                <c:pt idx="460">
                  <c:v>3.7100000000000001E-2</c:v>
                </c:pt>
                <c:pt idx="461">
                  <c:v>4.2700000000000009E-2</c:v>
                </c:pt>
                <c:pt idx="462">
                  <c:v>3.73E-2</c:v>
                </c:pt>
                <c:pt idx="463">
                  <c:v>6.7699999999999996E-2</c:v>
                </c:pt>
                <c:pt idx="464">
                  <c:v>6.0999999999999999E-2</c:v>
                </c:pt>
                <c:pt idx="465">
                  <c:v>4.3999999999999997E-2</c:v>
                </c:pt>
                <c:pt idx="466">
                  <c:v>4.2700000000000002E-2</c:v>
                </c:pt>
                <c:pt idx="467">
                  <c:v>6.7999999999999991E-2</c:v>
                </c:pt>
                <c:pt idx="468">
                  <c:v>9.2699999999999991E-2</c:v>
                </c:pt>
                <c:pt idx="469">
                  <c:v>6.6400000000000001E-2</c:v>
                </c:pt>
                <c:pt idx="470">
                  <c:v>8.9800000000000005E-2</c:v>
                </c:pt>
                <c:pt idx="471">
                  <c:v>5.4400000000000004E-2</c:v>
                </c:pt>
                <c:pt idx="472">
                  <c:v>6.9499999999999992E-2</c:v>
                </c:pt>
                <c:pt idx="473">
                  <c:v>9.4699999999999993E-2</c:v>
                </c:pt>
                <c:pt idx="474">
                  <c:v>9.1600000000000001E-2</c:v>
                </c:pt>
                <c:pt idx="475">
                  <c:v>0.10020000000000001</c:v>
                </c:pt>
                <c:pt idx="476">
                  <c:v>4.8600000000000004E-2</c:v>
                </c:pt>
                <c:pt idx="477">
                  <c:v>0.1082</c:v>
                </c:pt>
                <c:pt idx="478">
                  <c:v>7.5300000000000006E-2</c:v>
                </c:pt>
                <c:pt idx="479">
                  <c:v>6.4199999999999993E-2</c:v>
                </c:pt>
                <c:pt idx="480">
                  <c:v>6.4399999999999999E-2</c:v>
                </c:pt>
                <c:pt idx="481">
                  <c:v>9.219999999999999E-2</c:v>
                </c:pt>
                <c:pt idx="482">
                  <c:v>8.7000000000000008E-2</c:v>
                </c:pt>
                <c:pt idx="483">
                  <c:v>3.7500000000000006E-2</c:v>
                </c:pt>
                <c:pt idx="484">
                  <c:v>8.1799999999999998E-2</c:v>
                </c:pt>
                <c:pt idx="485">
                  <c:v>6.3399999999999998E-2</c:v>
                </c:pt>
                <c:pt idx="486">
                  <c:v>0.1036</c:v>
                </c:pt>
                <c:pt idx="487">
                  <c:v>8.1000000000000003E-2</c:v>
                </c:pt>
                <c:pt idx="488">
                  <c:v>0.11289999999999999</c:v>
                </c:pt>
                <c:pt idx="489">
                  <c:v>0.10959999999999999</c:v>
                </c:pt>
                <c:pt idx="490">
                  <c:v>3.4000000000000002E-2</c:v>
                </c:pt>
                <c:pt idx="491">
                  <c:v>4.65E-2</c:v>
                </c:pt>
                <c:pt idx="492">
                  <c:v>3.44E-2</c:v>
                </c:pt>
                <c:pt idx="493">
                  <c:v>5.9299999999999999E-2</c:v>
                </c:pt>
                <c:pt idx="494">
                  <c:v>0.105</c:v>
                </c:pt>
                <c:pt idx="495">
                  <c:v>7.0800000000000002E-2</c:v>
                </c:pt>
                <c:pt idx="496">
                  <c:v>9.2299999999999993E-2</c:v>
                </c:pt>
                <c:pt idx="497">
                  <c:v>5.6299999999999996E-2</c:v>
                </c:pt>
                <c:pt idx="498">
                  <c:v>9.0599999999999986E-2</c:v>
                </c:pt>
                <c:pt idx="499">
                  <c:v>7.7300000000000008E-2</c:v>
                </c:pt>
                <c:pt idx="500">
                  <c:v>7.5200000000000003E-2</c:v>
                </c:pt>
              </c:numCache>
            </c:numRef>
          </c:yVal>
          <c:smooth val="0"/>
          <c:extLst>
            <c:ext xmlns:c16="http://schemas.microsoft.com/office/drawing/2014/chart" uri="{C3380CC4-5D6E-409C-BE32-E72D297353CC}">
              <c16:uniqueId val="{00000000-D952-49A9-AF8B-7D1F28C8EB0D}"/>
            </c:ext>
          </c:extLst>
        </c:ser>
        <c:ser>
          <c:idx val="1"/>
          <c:order val="1"/>
          <c:tx>
            <c:v>All 5 assets</c:v>
          </c:tx>
          <c:spPr>
            <a:ln w="25400" cap="rnd">
              <a:noFill/>
              <a:round/>
            </a:ln>
            <a:effectLst/>
          </c:spPr>
          <c:marker>
            <c:symbol val="circle"/>
            <c:size val="3"/>
            <c:spPr>
              <a:solidFill>
                <a:schemeClr val="accent2"/>
              </a:solidFill>
              <a:ln w="3175">
                <a:solidFill>
                  <a:schemeClr val="accent2"/>
                </a:solidFill>
              </a:ln>
              <a:effectLst/>
            </c:spPr>
          </c:marker>
          <c:xVal>
            <c:numRef>
              <c:f>'frontiers, weights, CALs'!$N$38:$N$538</c:f>
              <c:numCache>
                <c:formatCode>0.00%</c:formatCode>
                <c:ptCount val="501"/>
                <c:pt idx="0">
                  <c:v>0.11725123130784018</c:v>
                </c:pt>
                <c:pt idx="1">
                  <c:v>0.24253916623243074</c:v>
                </c:pt>
                <c:pt idx="2">
                  <c:v>0.176640839370592</c:v>
                </c:pt>
                <c:pt idx="3">
                  <c:v>0.14720567758828521</c:v>
                </c:pt>
                <c:pt idx="4">
                  <c:v>0.19018142410158434</c:v>
                </c:pt>
                <c:pt idx="5">
                  <c:v>0.33292778746076035</c:v>
                </c:pt>
                <c:pt idx="6">
                  <c:v>0.27045005165027319</c:v>
                </c:pt>
                <c:pt idx="7">
                  <c:v>0.15149750125024128</c:v>
                </c:pt>
                <c:pt idx="8">
                  <c:v>0.23452647996320922</c:v>
                </c:pt>
                <c:pt idx="9">
                  <c:v>0.11028589368390015</c:v>
                </c:pt>
                <c:pt idx="10">
                  <c:v>0.11540198360621816</c:v>
                </c:pt>
                <c:pt idx="11">
                  <c:v>0.23319663859140133</c:v>
                </c:pt>
                <c:pt idx="12">
                  <c:v>0.23696168828691358</c:v>
                </c:pt>
                <c:pt idx="13">
                  <c:v>0.36053257003413419</c:v>
                </c:pt>
                <c:pt idx="14">
                  <c:v>0.32844938165026105</c:v>
                </c:pt>
                <c:pt idx="15">
                  <c:v>0.16711598800028571</c:v>
                </c:pt>
                <c:pt idx="16">
                  <c:v>0.17628389555256543</c:v>
                </c:pt>
                <c:pt idx="17">
                  <c:v>0.33313779213393918</c:v>
                </c:pt>
                <c:pt idx="18">
                  <c:v>0.16866036865879316</c:v>
                </c:pt>
                <c:pt idx="19">
                  <c:v>0.34093475146318458</c:v>
                </c:pt>
                <c:pt idx="20">
                  <c:v>0.15218755347888013</c:v>
                </c:pt>
                <c:pt idx="21">
                  <c:v>0.21162113591529294</c:v>
                </c:pt>
                <c:pt idx="22">
                  <c:v>0.36904357056766135</c:v>
                </c:pt>
                <c:pt idx="23">
                  <c:v>0.19967925924170715</c:v>
                </c:pt>
                <c:pt idx="24">
                  <c:v>0.28117372884926028</c:v>
                </c:pt>
                <c:pt idx="25">
                  <c:v>0.30233199635973551</c:v>
                </c:pt>
                <c:pt idx="26">
                  <c:v>0.12995412386697747</c:v>
                </c:pt>
                <c:pt idx="27">
                  <c:v>0.24325528398435917</c:v>
                </c:pt>
                <c:pt idx="28">
                  <c:v>0.14730621802185642</c:v>
                </c:pt>
                <c:pt idx="29">
                  <c:v>0.13956381171769972</c:v>
                </c:pt>
                <c:pt idx="30">
                  <c:v>0.26775037674405561</c:v>
                </c:pt>
                <c:pt idx="31">
                  <c:v>0.27069767025670244</c:v>
                </c:pt>
                <c:pt idx="32">
                  <c:v>0.22095707634872203</c:v>
                </c:pt>
                <c:pt idx="33">
                  <c:v>0.14352566372940329</c:v>
                </c:pt>
                <c:pt idx="34">
                  <c:v>0.27719381126147691</c:v>
                </c:pt>
                <c:pt idx="35">
                  <c:v>9.7423794243319428E-2</c:v>
                </c:pt>
                <c:pt idx="36">
                  <c:v>0.29669496138716889</c:v>
                </c:pt>
                <c:pt idx="37">
                  <c:v>0.24674837457987558</c:v>
                </c:pt>
                <c:pt idx="38">
                  <c:v>0.28006826293323805</c:v>
                </c:pt>
                <c:pt idx="39">
                  <c:v>0.23348442748169546</c:v>
                </c:pt>
                <c:pt idx="40">
                  <c:v>0.1892728137296143</c:v>
                </c:pt>
                <c:pt idx="41">
                  <c:v>0.2396459339596696</c:v>
                </c:pt>
                <c:pt idx="42">
                  <c:v>0.21338517633250478</c:v>
                </c:pt>
                <c:pt idx="43">
                  <c:v>0.19473392795597505</c:v>
                </c:pt>
                <c:pt idx="44">
                  <c:v>0.1449568822890053</c:v>
                </c:pt>
                <c:pt idx="45">
                  <c:v>0.29801403231620821</c:v>
                </c:pt>
                <c:pt idx="46">
                  <c:v>0.23855658530731522</c:v>
                </c:pt>
                <c:pt idx="47">
                  <c:v>0.15291428726317657</c:v>
                </c:pt>
                <c:pt idx="48">
                  <c:v>0.13466103900328211</c:v>
                </c:pt>
                <c:pt idx="49">
                  <c:v>0.2051520844564392</c:v>
                </c:pt>
                <c:pt idx="50">
                  <c:v>0.22957615450735366</c:v>
                </c:pt>
                <c:pt idx="51">
                  <c:v>0.15705157870412412</c:v>
                </c:pt>
                <c:pt idx="52">
                  <c:v>0.14720169818833825</c:v>
                </c:pt>
                <c:pt idx="53">
                  <c:v>0.28020812795935196</c:v>
                </c:pt>
                <c:pt idx="54">
                  <c:v>0.27872565792698478</c:v>
                </c:pt>
                <c:pt idx="55">
                  <c:v>0.15183627016017781</c:v>
                </c:pt>
                <c:pt idx="56">
                  <c:v>0.38331642818384348</c:v>
                </c:pt>
                <c:pt idx="57">
                  <c:v>0.11230172281528462</c:v>
                </c:pt>
                <c:pt idx="58">
                  <c:v>0.28161607924656357</c:v>
                </c:pt>
                <c:pt idx="59">
                  <c:v>0.15391400939051994</c:v>
                </c:pt>
                <c:pt idx="60">
                  <c:v>0.23445963428630753</c:v>
                </c:pt>
                <c:pt idx="61">
                  <c:v>0.25642478508592353</c:v>
                </c:pt>
                <c:pt idx="62">
                  <c:v>0.12947276724679171</c:v>
                </c:pt>
                <c:pt idx="63">
                  <c:v>0.18619539225161263</c:v>
                </c:pt>
                <c:pt idx="64">
                  <c:v>0.13644929464774577</c:v>
                </c:pt>
                <c:pt idx="65">
                  <c:v>0.21228045228773498</c:v>
                </c:pt>
                <c:pt idx="66">
                  <c:v>0.33281783918994462</c:v>
                </c:pt>
                <c:pt idx="67">
                  <c:v>0.23157852318296282</c:v>
                </c:pt>
                <c:pt idx="68">
                  <c:v>0.16393889750091553</c:v>
                </c:pt>
                <c:pt idx="69">
                  <c:v>0.29991558932139001</c:v>
                </c:pt>
                <c:pt idx="70">
                  <c:v>0.2972735184815592</c:v>
                </c:pt>
                <c:pt idx="71">
                  <c:v>0.16201520839579062</c:v>
                </c:pt>
                <c:pt idx="72">
                  <c:v>0.16041793115749037</c:v>
                </c:pt>
                <c:pt idx="73">
                  <c:v>0.19589443127628994</c:v>
                </c:pt>
                <c:pt idx="74">
                  <c:v>0.25770368866494769</c:v>
                </c:pt>
                <c:pt idx="75">
                  <c:v>0.21060032941589507</c:v>
                </c:pt>
                <c:pt idx="76">
                  <c:v>0.36481667675895529</c:v>
                </c:pt>
                <c:pt idx="77">
                  <c:v>0.33298161968230156</c:v>
                </c:pt>
                <c:pt idx="78">
                  <c:v>0.24990628124261988</c:v>
                </c:pt>
                <c:pt idx="79">
                  <c:v>0.18159025641531717</c:v>
                </c:pt>
                <c:pt idx="80">
                  <c:v>0.28208012179495145</c:v>
                </c:pt>
                <c:pt idx="81">
                  <c:v>0.29993894502140672</c:v>
                </c:pt>
                <c:pt idx="82">
                  <c:v>0.27136488395841946</c:v>
                </c:pt>
                <c:pt idx="83">
                  <c:v>0.28711602498567113</c:v>
                </c:pt>
                <c:pt idx="84">
                  <c:v>0.22547801529618161</c:v>
                </c:pt>
                <c:pt idx="85">
                  <c:v>9.5598221135304584E-2</c:v>
                </c:pt>
                <c:pt idx="86">
                  <c:v>0.26081798043685617</c:v>
                </c:pt>
                <c:pt idx="87">
                  <c:v>0.16495396329020479</c:v>
                </c:pt>
                <c:pt idx="88">
                  <c:v>0.20641826805970853</c:v>
                </c:pt>
                <c:pt idx="89">
                  <c:v>0.19977522379730325</c:v>
                </c:pt>
                <c:pt idx="90">
                  <c:v>0.24748279776433593</c:v>
                </c:pt>
                <c:pt idx="91">
                  <c:v>0.21570157665915729</c:v>
                </c:pt>
                <c:pt idx="92">
                  <c:v>0.25608194510412424</c:v>
                </c:pt>
                <c:pt idx="93">
                  <c:v>0.25139089461993469</c:v>
                </c:pt>
                <c:pt idx="94">
                  <c:v>0.32687893097871878</c:v>
                </c:pt>
                <c:pt idx="95">
                  <c:v>0.17834460929913035</c:v>
                </c:pt>
                <c:pt idx="96">
                  <c:v>0.16918563395418842</c:v>
                </c:pt>
                <c:pt idx="97">
                  <c:v>0.26576373372969525</c:v>
                </c:pt>
                <c:pt idx="98">
                  <c:v>0.19823393176257798</c:v>
                </c:pt>
                <c:pt idx="99">
                  <c:v>0.36000894437486886</c:v>
                </c:pt>
                <c:pt idx="100">
                  <c:v>0.33193082946842117</c:v>
                </c:pt>
                <c:pt idx="101">
                  <c:v>0.15628831623604264</c:v>
                </c:pt>
                <c:pt idx="102">
                  <c:v>0.37288513821481772</c:v>
                </c:pt>
                <c:pt idx="103">
                  <c:v>0.29778218857871663</c:v>
                </c:pt>
                <c:pt idx="104">
                  <c:v>0.18261089291676671</c:v>
                </c:pt>
                <c:pt idx="105">
                  <c:v>0.25618255747726443</c:v>
                </c:pt>
                <c:pt idx="106">
                  <c:v>0.13132810324101787</c:v>
                </c:pt>
                <c:pt idx="107">
                  <c:v>0.21091789376792139</c:v>
                </c:pt>
                <c:pt idx="108">
                  <c:v>0.3325632230076338</c:v>
                </c:pt>
                <c:pt idx="109">
                  <c:v>0.34271316562858106</c:v>
                </c:pt>
                <c:pt idx="110">
                  <c:v>0.11288404195849695</c:v>
                </c:pt>
                <c:pt idx="111">
                  <c:v>0.19342110899334233</c:v>
                </c:pt>
                <c:pt idx="112">
                  <c:v>0.27138601597277362</c:v>
                </c:pt>
                <c:pt idx="113">
                  <c:v>0.28339537093126982</c:v>
                </c:pt>
                <c:pt idx="114">
                  <c:v>0.30054496124268032</c:v>
                </c:pt>
                <c:pt idx="115">
                  <c:v>0.20952782822750127</c:v>
                </c:pt>
                <c:pt idx="116">
                  <c:v>0.21377159949331903</c:v>
                </c:pt>
                <c:pt idx="117">
                  <c:v>0.22450306284632643</c:v>
                </c:pt>
                <c:pt idx="118">
                  <c:v>0.25962175970918</c:v>
                </c:pt>
                <c:pt idx="119">
                  <c:v>0.29435659901541916</c:v>
                </c:pt>
                <c:pt idx="120">
                  <c:v>0.29548497740728974</c:v>
                </c:pt>
                <c:pt idx="121">
                  <c:v>0.22411820716219574</c:v>
                </c:pt>
                <c:pt idx="122">
                  <c:v>0.20080011265012318</c:v>
                </c:pt>
                <c:pt idx="123">
                  <c:v>0.16094199890064442</c:v>
                </c:pt>
                <c:pt idx="124">
                  <c:v>0.24900610665566691</c:v>
                </c:pt>
                <c:pt idx="125">
                  <c:v>0.26870080342237573</c:v>
                </c:pt>
                <c:pt idx="126">
                  <c:v>0.19625953527157711</c:v>
                </c:pt>
                <c:pt idx="127">
                  <c:v>0.20847279500972349</c:v>
                </c:pt>
                <c:pt idx="128">
                  <c:v>0.28986164533862546</c:v>
                </c:pt>
                <c:pt idx="129">
                  <c:v>0.15059817352011465</c:v>
                </c:pt>
                <c:pt idx="130">
                  <c:v>0.17858742686002274</c:v>
                </c:pt>
                <c:pt idx="131">
                  <c:v>0.250278488050585</c:v>
                </c:pt>
                <c:pt idx="132">
                  <c:v>0.23620405281722853</c:v>
                </c:pt>
                <c:pt idx="133">
                  <c:v>0.23311482256262078</c:v>
                </c:pt>
                <c:pt idx="134">
                  <c:v>0.27156420167617545</c:v>
                </c:pt>
                <c:pt idx="135">
                  <c:v>0.290245246701613</c:v>
                </c:pt>
                <c:pt idx="136">
                  <c:v>0.16226635719014401</c:v>
                </c:pt>
                <c:pt idx="137">
                  <c:v>0.16076441092984378</c:v>
                </c:pt>
                <c:pt idx="138">
                  <c:v>0.1268113687091563</c:v>
                </c:pt>
                <c:pt idx="139">
                  <c:v>0.35557076397681486</c:v>
                </c:pt>
                <c:pt idx="140">
                  <c:v>0.16718721709698892</c:v>
                </c:pt>
                <c:pt idx="141">
                  <c:v>0.19567157779980585</c:v>
                </c:pt>
                <c:pt idx="142">
                  <c:v>0.3402325549811927</c:v>
                </c:pt>
                <c:pt idx="143">
                  <c:v>9.7887660266724588E-2</c:v>
                </c:pt>
                <c:pt idx="144">
                  <c:v>0.34011466149564834</c:v>
                </c:pt>
                <c:pt idx="145">
                  <c:v>0.24949574544212633</c:v>
                </c:pt>
                <c:pt idx="146">
                  <c:v>0.28011377735604009</c:v>
                </c:pt>
                <c:pt idx="147">
                  <c:v>0.26015252350546841</c:v>
                </c:pt>
                <c:pt idx="148">
                  <c:v>0.24525506407023237</c:v>
                </c:pt>
                <c:pt idx="149">
                  <c:v>0.26581762627263089</c:v>
                </c:pt>
                <c:pt idx="150">
                  <c:v>0.18457040401646752</c:v>
                </c:pt>
                <c:pt idx="151">
                  <c:v>0.16706770665513138</c:v>
                </c:pt>
                <c:pt idx="152">
                  <c:v>0.26867433187844975</c:v>
                </c:pt>
                <c:pt idx="153">
                  <c:v>0.28634848922236561</c:v>
                </c:pt>
                <c:pt idx="154">
                  <c:v>0.25528290316959473</c:v>
                </c:pt>
                <c:pt idx="155">
                  <c:v>0.25757101557099871</c:v>
                </c:pt>
                <c:pt idx="156">
                  <c:v>0.23524434611165654</c:v>
                </c:pt>
                <c:pt idx="157">
                  <c:v>0.17851304942609714</c:v>
                </c:pt>
                <c:pt idx="158">
                  <c:v>9.7038272814438151E-2</c:v>
                </c:pt>
                <c:pt idx="159">
                  <c:v>0.16869085362033162</c:v>
                </c:pt>
                <c:pt idx="160">
                  <c:v>0.19141334068512772</c:v>
                </c:pt>
                <c:pt idx="161">
                  <c:v>0.28256256949444802</c:v>
                </c:pt>
                <c:pt idx="162">
                  <c:v>0.29281128468757744</c:v>
                </c:pt>
                <c:pt idx="163">
                  <c:v>0.27925646878889743</c:v>
                </c:pt>
                <c:pt idx="164">
                  <c:v>0.11396557813245638</c:v>
                </c:pt>
                <c:pt idx="165">
                  <c:v>0.20386970880661084</c:v>
                </c:pt>
                <c:pt idx="166">
                  <c:v>0.16544334843248082</c:v>
                </c:pt>
                <c:pt idx="167">
                  <c:v>0.18915469768478649</c:v>
                </c:pt>
                <c:pt idx="168">
                  <c:v>0.24351999701828414</c:v>
                </c:pt>
                <c:pt idx="169">
                  <c:v>0.19290993105545465</c:v>
                </c:pt>
                <c:pt idx="170">
                  <c:v>0.21668766933066738</c:v>
                </c:pt>
                <c:pt idx="171">
                  <c:v>0.19952556806813915</c:v>
                </c:pt>
                <c:pt idx="172">
                  <c:v>0.20658074545520674</c:v>
                </c:pt>
                <c:pt idx="173">
                  <c:v>0.24199473051834622</c:v>
                </c:pt>
                <c:pt idx="174">
                  <c:v>0.27370514550002278</c:v>
                </c:pt>
                <c:pt idx="175">
                  <c:v>0.18889604285954545</c:v>
                </c:pt>
                <c:pt idx="176">
                  <c:v>0.29738148792410868</c:v>
                </c:pt>
                <c:pt idx="177">
                  <c:v>0.19150846855744311</c:v>
                </c:pt>
                <c:pt idx="178">
                  <c:v>0.12673510463736626</c:v>
                </c:pt>
                <c:pt idx="179">
                  <c:v>0.19631349486207236</c:v>
                </c:pt>
                <c:pt idx="180">
                  <c:v>0.21277092330932684</c:v>
                </c:pt>
                <c:pt idx="181">
                  <c:v>0.19745521288515677</c:v>
                </c:pt>
                <c:pt idx="182">
                  <c:v>0.1394086679684951</c:v>
                </c:pt>
                <c:pt idx="183">
                  <c:v>0.16520344739008896</c:v>
                </c:pt>
                <c:pt idx="184">
                  <c:v>0.25953617776509558</c:v>
                </c:pt>
                <c:pt idx="185">
                  <c:v>0.30806968817005381</c:v>
                </c:pt>
                <c:pt idx="186">
                  <c:v>0.24618961299624206</c:v>
                </c:pt>
                <c:pt idx="187">
                  <c:v>0.20227969939444329</c:v>
                </c:pt>
                <c:pt idx="188">
                  <c:v>0.25672307722381371</c:v>
                </c:pt>
                <c:pt idx="189">
                  <c:v>8.8871445691924192E-2</c:v>
                </c:pt>
                <c:pt idx="190">
                  <c:v>0.20972808257724732</c:v>
                </c:pt>
                <c:pt idx="191">
                  <c:v>0.16707862264578707</c:v>
                </c:pt>
                <c:pt idx="192">
                  <c:v>0.2384576530424595</c:v>
                </c:pt>
                <c:pt idx="193">
                  <c:v>0.32464337172765917</c:v>
                </c:pt>
                <c:pt idx="194">
                  <c:v>0.15653739825045399</c:v>
                </c:pt>
                <c:pt idx="195">
                  <c:v>0.29567213634272654</c:v>
                </c:pt>
                <c:pt idx="196">
                  <c:v>0.29393839515675235</c:v>
                </c:pt>
                <c:pt idx="197">
                  <c:v>0.17506394711733519</c:v>
                </c:pt>
                <c:pt idx="198">
                  <c:v>0.20163557953079206</c:v>
                </c:pt>
                <c:pt idx="199">
                  <c:v>0.16604864650029594</c:v>
                </c:pt>
                <c:pt idx="200">
                  <c:v>0.23384150766572823</c:v>
                </c:pt>
                <c:pt idx="201">
                  <c:v>0.20313671509226836</c:v>
                </c:pt>
                <c:pt idx="202">
                  <c:v>0.10888655547786921</c:v>
                </c:pt>
                <c:pt idx="203">
                  <c:v>0.20277596648815327</c:v>
                </c:pt>
                <c:pt idx="204">
                  <c:v>0.26892732016570714</c:v>
                </c:pt>
                <c:pt idx="205">
                  <c:v>0.3097899800195682</c:v>
                </c:pt>
                <c:pt idx="206">
                  <c:v>0.11747801874003287</c:v>
                </c:pt>
                <c:pt idx="207">
                  <c:v>0.21788263364643554</c:v>
                </c:pt>
                <c:pt idx="208">
                  <c:v>0.19000751564688578</c:v>
                </c:pt>
                <c:pt idx="209">
                  <c:v>0.16035736702480569</c:v>
                </c:pt>
                <c:pt idx="210">
                  <c:v>0.12518089792994544</c:v>
                </c:pt>
                <c:pt idx="211">
                  <c:v>0.21663337232342711</c:v>
                </c:pt>
                <c:pt idx="212">
                  <c:v>0.11370047328738046</c:v>
                </c:pt>
                <c:pt idx="213">
                  <c:v>0.23827393045597189</c:v>
                </c:pt>
                <c:pt idx="214">
                  <c:v>0.21809668032097212</c:v>
                </c:pt>
                <c:pt idx="215">
                  <c:v>0.14317557077540005</c:v>
                </c:pt>
                <c:pt idx="216">
                  <c:v>0.34247177125089734</c:v>
                </c:pt>
                <c:pt idx="217">
                  <c:v>0.13237301763214315</c:v>
                </c:pt>
                <c:pt idx="218">
                  <c:v>0.29437382687572289</c:v>
                </c:pt>
                <c:pt idx="219">
                  <c:v>0.17136106378030172</c:v>
                </c:pt>
                <c:pt idx="220">
                  <c:v>8.4899826761372268E-2</c:v>
                </c:pt>
                <c:pt idx="221">
                  <c:v>0.26219908641064227</c:v>
                </c:pt>
                <c:pt idx="222">
                  <c:v>0.16093366211507315</c:v>
                </c:pt>
                <c:pt idx="223">
                  <c:v>0.14487325614759386</c:v>
                </c:pt>
                <c:pt idx="224">
                  <c:v>0.30996158576379068</c:v>
                </c:pt>
                <c:pt idx="225">
                  <c:v>0.3051924108353965</c:v>
                </c:pt>
                <c:pt idx="226">
                  <c:v>0.29015130816948465</c:v>
                </c:pt>
                <c:pt idx="227">
                  <c:v>0.14874726074388672</c:v>
                </c:pt>
                <c:pt idx="228">
                  <c:v>0.31588636912574508</c:v>
                </c:pt>
                <c:pt idx="229">
                  <c:v>0.23908274780938943</c:v>
                </c:pt>
                <c:pt idx="230">
                  <c:v>0.29417046336264296</c:v>
                </c:pt>
                <c:pt idx="231">
                  <c:v>0.14244478867199289</c:v>
                </c:pt>
                <c:pt idx="232">
                  <c:v>0.32540076350402058</c:v>
                </c:pt>
                <c:pt idx="233">
                  <c:v>0.14571125462176945</c:v>
                </c:pt>
                <c:pt idx="234">
                  <c:v>0.12478055293571193</c:v>
                </c:pt>
                <c:pt idx="235">
                  <c:v>0.10608538616193842</c:v>
                </c:pt>
                <c:pt idx="236">
                  <c:v>0.17878545705296015</c:v>
                </c:pt>
                <c:pt idx="237">
                  <c:v>0.20732324509657771</c:v>
                </c:pt>
                <c:pt idx="238">
                  <c:v>0.18699934204610605</c:v>
                </c:pt>
                <c:pt idx="239">
                  <c:v>0.13517109004553862</c:v>
                </c:pt>
                <c:pt idx="240">
                  <c:v>0.13644302872521652</c:v>
                </c:pt>
                <c:pt idx="241">
                  <c:v>0.27080337785447028</c:v>
                </c:pt>
                <c:pt idx="242">
                  <c:v>0.15164884900600289</c:v>
                </c:pt>
                <c:pt idx="243">
                  <c:v>0.19364498862276705</c:v>
                </c:pt>
                <c:pt idx="244">
                  <c:v>0.29596844017945201</c:v>
                </c:pt>
                <c:pt idx="245">
                  <c:v>0.25866572095062129</c:v>
                </c:pt>
                <c:pt idx="246">
                  <c:v>0.14968327428335562</c:v>
                </c:pt>
                <c:pt idx="247">
                  <c:v>0.24292326687793356</c:v>
                </c:pt>
                <c:pt idx="248">
                  <c:v>0.16135905585101196</c:v>
                </c:pt>
                <c:pt idx="249">
                  <c:v>0.15040629921481019</c:v>
                </c:pt>
                <c:pt idx="250">
                  <c:v>0.17419562350796378</c:v>
                </c:pt>
                <c:pt idx="251">
                  <c:v>0.17316674621895559</c:v>
                </c:pt>
                <c:pt idx="252">
                  <c:v>0.32114326315659114</c:v>
                </c:pt>
                <c:pt idx="253">
                  <c:v>0.33106169656756929</c:v>
                </c:pt>
                <c:pt idx="254">
                  <c:v>0.18972364561754879</c:v>
                </c:pt>
                <c:pt idx="255">
                  <c:v>0.33086823872050564</c:v>
                </c:pt>
                <c:pt idx="256">
                  <c:v>0.14537364959028024</c:v>
                </c:pt>
                <c:pt idx="257">
                  <c:v>0.29631808822952704</c:v>
                </c:pt>
                <c:pt idx="258">
                  <c:v>0.12180009423370837</c:v>
                </c:pt>
                <c:pt idx="259">
                  <c:v>0.27391909041518536</c:v>
                </c:pt>
                <c:pt idx="260">
                  <c:v>0.1775190886963649</c:v>
                </c:pt>
                <c:pt idx="261">
                  <c:v>0.25164389906706602</c:v>
                </c:pt>
                <c:pt idx="262">
                  <c:v>0.10944461788523782</c:v>
                </c:pt>
                <c:pt idx="263">
                  <c:v>0.35229525686959912</c:v>
                </c:pt>
                <c:pt idx="264">
                  <c:v>0.10453000645832065</c:v>
                </c:pt>
                <c:pt idx="265">
                  <c:v>0.25572227292100258</c:v>
                </c:pt>
                <c:pt idx="266">
                  <c:v>0.28681047390755587</c:v>
                </c:pt>
                <c:pt idx="267">
                  <c:v>0.25363552877485807</c:v>
                </c:pt>
                <c:pt idx="268">
                  <c:v>0.34735190575197827</c:v>
                </c:pt>
                <c:pt idx="269">
                  <c:v>0.28171283259771357</c:v>
                </c:pt>
                <c:pt idx="270">
                  <c:v>0.1104789170922364</c:v>
                </c:pt>
                <c:pt idx="271">
                  <c:v>0.21387636765215112</c:v>
                </c:pt>
                <c:pt idx="272">
                  <c:v>0.21207055627919286</c:v>
                </c:pt>
                <c:pt idx="273">
                  <c:v>0.1069859169640061</c:v>
                </c:pt>
                <c:pt idx="274">
                  <c:v>0.13537767723128538</c:v>
                </c:pt>
                <c:pt idx="275">
                  <c:v>0.35201921505510569</c:v>
                </c:pt>
                <c:pt idx="276">
                  <c:v>0.30633254040539121</c:v>
                </c:pt>
                <c:pt idx="277">
                  <c:v>0.22896026466797939</c:v>
                </c:pt>
                <c:pt idx="278">
                  <c:v>0.26316517842138093</c:v>
                </c:pt>
                <c:pt idx="279">
                  <c:v>0.28125355312310635</c:v>
                </c:pt>
                <c:pt idx="280">
                  <c:v>0.13372733862033917</c:v>
                </c:pt>
                <c:pt idx="281">
                  <c:v>0.23844402552064684</c:v>
                </c:pt>
                <c:pt idx="282">
                  <c:v>0.11974405491000077</c:v>
                </c:pt>
                <c:pt idx="283">
                  <c:v>0.15280033228937415</c:v>
                </c:pt>
                <c:pt idx="284">
                  <c:v>0.35951467268198467</c:v>
                </c:pt>
                <c:pt idx="285">
                  <c:v>0.23421068867337985</c:v>
                </c:pt>
                <c:pt idx="286">
                  <c:v>0.25510459673732727</c:v>
                </c:pt>
                <c:pt idx="287">
                  <c:v>0.23364458349396022</c:v>
                </c:pt>
                <c:pt idx="288">
                  <c:v>0.19227119104639978</c:v>
                </c:pt>
                <c:pt idx="289">
                  <c:v>0.19059249041065845</c:v>
                </c:pt>
                <c:pt idx="290">
                  <c:v>0.15879848912478417</c:v>
                </c:pt>
                <c:pt idx="291">
                  <c:v>0.23255037066179637</c:v>
                </c:pt>
                <c:pt idx="292">
                  <c:v>0.11910332601257279</c:v>
                </c:pt>
                <c:pt idx="293">
                  <c:v>0.14386925490222338</c:v>
                </c:pt>
                <c:pt idx="294">
                  <c:v>0.28084982358313149</c:v>
                </c:pt>
                <c:pt idx="295">
                  <c:v>0.20714481873033336</c:v>
                </c:pt>
                <c:pt idx="296">
                  <c:v>0.13568649817243525</c:v>
                </c:pt>
                <c:pt idx="297">
                  <c:v>0.18117037705660363</c:v>
                </c:pt>
                <c:pt idx="298">
                  <c:v>0.14598756382693451</c:v>
                </c:pt>
                <c:pt idx="299">
                  <c:v>0.24387935393816426</c:v>
                </c:pt>
                <c:pt idx="300">
                  <c:v>0.19724896129771236</c:v>
                </c:pt>
                <c:pt idx="301">
                  <c:v>0.15145721295758643</c:v>
                </c:pt>
                <c:pt idx="302">
                  <c:v>0.23643531713212038</c:v>
                </c:pt>
                <c:pt idx="303">
                  <c:v>0.17107478311204471</c:v>
                </c:pt>
                <c:pt idx="304">
                  <c:v>0.26569988861632843</c:v>
                </c:pt>
                <c:pt idx="305">
                  <c:v>0.22810778677318674</c:v>
                </c:pt>
                <c:pt idx="306">
                  <c:v>0.23259091654728178</c:v>
                </c:pt>
                <c:pt idx="307">
                  <c:v>0.34107479470763269</c:v>
                </c:pt>
                <c:pt idx="308">
                  <c:v>0.14912675729799504</c:v>
                </c:pt>
                <c:pt idx="309">
                  <c:v>0.16127706167757311</c:v>
                </c:pt>
                <c:pt idx="310">
                  <c:v>0.2244980539480354</c:v>
                </c:pt>
                <c:pt idx="311">
                  <c:v>0.20114218750138482</c:v>
                </c:pt>
                <c:pt idx="312">
                  <c:v>0.26370961960380107</c:v>
                </c:pt>
                <c:pt idx="313">
                  <c:v>0.2640127590437954</c:v>
                </c:pt>
                <c:pt idx="314">
                  <c:v>0.36382216486849672</c:v>
                </c:pt>
                <c:pt idx="315">
                  <c:v>0.13946225824023323</c:v>
                </c:pt>
                <c:pt idx="316">
                  <c:v>0.15760295273884134</c:v>
                </c:pt>
                <c:pt idx="317">
                  <c:v>0.26952752771106164</c:v>
                </c:pt>
                <c:pt idx="318">
                  <c:v>0.31795108598174954</c:v>
                </c:pt>
                <c:pt idx="319">
                  <c:v>0.29419411318631694</c:v>
                </c:pt>
                <c:pt idx="320">
                  <c:v>0.29253316835502108</c:v>
                </c:pt>
                <c:pt idx="321">
                  <c:v>0.21257633621863678</c:v>
                </c:pt>
                <c:pt idx="322">
                  <c:v>0.1494425208615407</c:v>
                </c:pt>
                <c:pt idx="323">
                  <c:v>0.17091035523196052</c:v>
                </c:pt>
                <c:pt idx="324">
                  <c:v>0.13374528202925917</c:v>
                </c:pt>
                <c:pt idx="325">
                  <c:v>0.19625155548369444</c:v>
                </c:pt>
                <c:pt idx="326">
                  <c:v>0.16758352039783858</c:v>
                </c:pt>
                <c:pt idx="327">
                  <c:v>0.19055132722077553</c:v>
                </c:pt>
                <c:pt idx="328">
                  <c:v>0.28597182662566067</c:v>
                </c:pt>
                <c:pt idx="329">
                  <c:v>0.2829625654104721</c:v>
                </c:pt>
                <c:pt idx="330">
                  <c:v>0.20893163933017897</c:v>
                </c:pt>
                <c:pt idx="331">
                  <c:v>0.13311807532468564</c:v>
                </c:pt>
                <c:pt idx="332">
                  <c:v>0.16999828627322003</c:v>
                </c:pt>
                <c:pt idx="333">
                  <c:v>0.19435471444503835</c:v>
                </c:pt>
                <c:pt idx="334">
                  <c:v>0.18014583518780766</c:v>
                </c:pt>
                <c:pt idx="335">
                  <c:v>0.16823493613623791</c:v>
                </c:pt>
                <c:pt idx="336">
                  <c:v>0.17862895855424799</c:v>
                </c:pt>
                <c:pt idx="337">
                  <c:v>0.16464759806913354</c:v>
                </c:pt>
                <c:pt idx="338">
                  <c:v>0.20165961053432963</c:v>
                </c:pt>
                <c:pt idx="339">
                  <c:v>0.13362998285228808</c:v>
                </c:pt>
                <c:pt idx="340">
                  <c:v>0.23439924700838319</c:v>
                </c:pt>
                <c:pt idx="341">
                  <c:v>0.20893783643211838</c:v>
                </c:pt>
                <c:pt idx="342">
                  <c:v>0.14461483805920705</c:v>
                </c:pt>
                <c:pt idx="343">
                  <c:v>0.2089571413533183</c:v>
                </c:pt>
                <c:pt idx="344">
                  <c:v>0.32777451065337226</c:v>
                </c:pt>
                <c:pt idx="345">
                  <c:v>0.20222192835313943</c:v>
                </c:pt>
                <c:pt idx="346">
                  <c:v>0.17228206809663893</c:v>
                </c:pt>
                <c:pt idx="347">
                  <c:v>0.21085816758394138</c:v>
                </c:pt>
                <c:pt idx="348">
                  <c:v>0.21456434880664027</c:v>
                </c:pt>
                <c:pt idx="349">
                  <c:v>0.22402816839172346</c:v>
                </c:pt>
                <c:pt idx="350">
                  <c:v>0.18356347218344482</c:v>
                </c:pt>
                <c:pt idx="351">
                  <c:v>0.19559084326722492</c:v>
                </c:pt>
                <c:pt idx="352">
                  <c:v>0.25066698491085382</c:v>
                </c:pt>
                <c:pt idx="353">
                  <c:v>0.36616105752605499</c:v>
                </c:pt>
                <c:pt idx="354">
                  <c:v>0.24442184724591301</c:v>
                </c:pt>
                <c:pt idx="355">
                  <c:v>0.19118037788618836</c:v>
                </c:pt>
                <c:pt idx="356">
                  <c:v>0.15750170194898136</c:v>
                </c:pt>
                <c:pt idx="357">
                  <c:v>0.28919277402796983</c:v>
                </c:pt>
                <c:pt idx="358">
                  <c:v>0.32394111097072253</c:v>
                </c:pt>
                <c:pt idx="359">
                  <c:v>0.14685905683044576</c:v>
                </c:pt>
                <c:pt idx="360">
                  <c:v>0.26836062738165656</c:v>
                </c:pt>
                <c:pt idx="361">
                  <c:v>0.25753742820010989</c:v>
                </c:pt>
                <c:pt idx="362">
                  <c:v>0.13909022112068165</c:v>
                </c:pt>
                <c:pt idx="363">
                  <c:v>0.22875429751068119</c:v>
                </c:pt>
                <c:pt idx="364">
                  <c:v>0.22048698584309406</c:v>
                </c:pt>
                <c:pt idx="365">
                  <c:v>0.25294339640182212</c:v>
                </c:pt>
                <c:pt idx="366">
                  <c:v>0.21436331573320738</c:v>
                </c:pt>
                <c:pt idx="367">
                  <c:v>0.14861865906962995</c:v>
                </c:pt>
                <c:pt idx="368">
                  <c:v>0.21193971065265976</c:v>
                </c:pt>
                <c:pt idx="369">
                  <c:v>0.17169390529810225</c:v>
                </c:pt>
                <c:pt idx="370">
                  <c:v>0.14348306703976044</c:v>
                </c:pt>
                <c:pt idx="371">
                  <c:v>0.16945563113342357</c:v>
                </c:pt>
                <c:pt idx="372">
                  <c:v>0.12721063532805135</c:v>
                </c:pt>
                <c:pt idx="373">
                  <c:v>0.33543921003682542</c:v>
                </c:pt>
                <c:pt idx="374">
                  <c:v>0.11882272805878384</c:v>
                </c:pt>
                <c:pt idx="375">
                  <c:v>0.13283495690956887</c:v>
                </c:pt>
                <c:pt idx="376">
                  <c:v>0.22866962801047824</c:v>
                </c:pt>
                <c:pt idx="377">
                  <c:v>0.20470361438759496</c:v>
                </c:pt>
                <c:pt idx="378">
                  <c:v>0.30335854104906446</c:v>
                </c:pt>
                <c:pt idx="379">
                  <c:v>0.13479945016989689</c:v>
                </c:pt>
                <c:pt idx="380">
                  <c:v>0.12181441242766317</c:v>
                </c:pt>
                <c:pt idx="381">
                  <c:v>0.30673945221186671</c:v>
                </c:pt>
                <c:pt idx="382">
                  <c:v>0.35208132478825638</c:v>
                </c:pt>
                <c:pt idx="383">
                  <c:v>0.23941410490853271</c:v>
                </c:pt>
                <c:pt idx="384">
                  <c:v>0.28676096490715919</c:v>
                </c:pt>
                <c:pt idx="385">
                  <c:v>0.20029251580381155</c:v>
                </c:pt>
                <c:pt idx="386">
                  <c:v>0.24052911413405079</c:v>
                </c:pt>
                <c:pt idx="387">
                  <c:v>0.30332496901469425</c:v>
                </c:pt>
                <c:pt idx="388">
                  <c:v>0.16412220222749146</c:v>
                </c:pt>
                <c:pt idx="389">
                  <c:v>0.12445865735842605</c:v>
                </c:pt>
                <c:pt idx="390">
                  <c:v>0.28054590890412995</c:v>
                </c:pt>
                <c:pt idx="391">
                  <c:v>0.15531942734975351</c:v>
                </c:pt>
                <c:pt idx="392">
                  <c:v>0.14707173290812289</c:v>
                </c:pt>
                <c:pt idx="393">
                  <c:v>0.23438774882219213</c:v>
                </c:pt>
                <c:pt idx="394">
                  <c:v>0.28094781852591816</c:v>
                </c:pt>
                <c:pt idx="395">
                  <c:v>0.302462314011122</c:v>
                </c:pt>
                <c:pt idx="396">
                  <c:v>0.12461106729573104</c:v>
                </c:pt>
                <c:pt idx="397">
                  <c:v>0.29215831857384433</c:v>
                </c:pt>
                <c:pt idx="398">
                  <c:v>0.12395260397592119</c:v>
                </c:pt>
                <c:pt idx="399">
                  <c:v>0.13710421300955022</c:v>
                </c:pt>
                <c:pt idx="400">
                  <c:v>0.16752599782602506</c:v>
                </c:pt>
                <c:pt idx="401">
                  <c:v>0.17567534241938382</c:v>
                </c:pt>
                <c:pt idx="402">
                  <c:v>0.21275793054883846</c:v>
                </c:pt>
                <c:pt idx="403">
                  <c:v>0.14790562544960439</c:v>
                </c:pt>
                <c:pt idx="404">
                  <c:v>0.13409837702630695</c:v>
                </c:pt>
                <c:pt idx="405">
                  <c:v>0.1891916596655781</c:v>
                </c:pt>
                <c:pt idx="406">
                  <c:v>0.16939738074423555</c:v>
                </c:pt>
                <c:pt idx="407">
                  <c:v>9.5692596692144971E-2</c:v>
                </c:pt>
                <c:pt idx="408">
                  <c:v>0.32675099960862225</c:v>
                </c:pt>
                <c:pt idx="409">
                  <c:v>0.17094518497393593</c:v>
                </c:pt>
                <c:pt idx="410">
                  <c:v>0.26766023183037951</c:v>
                </c:pt>
                <c:pt idx="411">
                  <c:v>0.22264303800566954</c:v>
                </c:pt>
                <c:pt idx="412">
                  <c:v>0.15981336401336416</c:v>
                </c:pt>
                <c:pt idx="413">
                  <c:v>0.25402943666271516</c:v>
                </c:pt>
                <c:pt idx="414">
                  <c:v>0.16066907163718033</c:v>
                </c:pt>
                <c:pt idx="415">
                  <c:v>0.11629349151739678</c:v>
                </c:pt>
                <c:pt idx="416">
                  <c:v>0.2996477179479537</c:v>
                </c:pt>
                <c:pt idx="417">
                  <c:v>0.34678821273219917</c:v>
                </c:pt>
                <c:pt idx="418">
                  <c:v>0.14828565915885289</c:v>
                </c:pt>
                <c:pt idx="419">
                  <c:v>0.14859998490376455</c:v>
                </c:pt>
                <c:pt idx="420">
                  <c:v>0.21245682658977141</c:v>
                </c:pt>
                <c:pt idx="421">
                  <c:v>0.30776557795931264</c:v>
                </c:pt>
                <c:pt idx="422">
                  <c:v>0.2833193468901341</c:v>
                </c:pt>
                <c:pt idx="423">
                  <c:v>0.22655247914146542</c:v>
                </c:pt>
                <c:pt idx="424">
                  <c:v>0.30230574658998438</c:v>
                </c:pt>
                <c:pt idx="425">
                  <c:v>0.12236504953484016</c:v>
                </c:pt>
                <c:pt idx="426">
                  <c:v>0.15680495618518489</c:v>
                </c:pt>
                <c:pt idx="427">
                  <c:v>0.39164945350492136</c:v>
                </c:pt>
                <c:pt idx="428">
                  <c:v>0.3002139533354059</c:v>
                </c:pt>
                <c:pt idx="429">
                  <c:v>0.18067387731831758</c:v>
                </c:pt>
                <c:pt idx="430">
                  <c:v>0.27938201463573287</c:v>
                </c:pt>
                <c:pt idx="431">
                  <c:v>0.14700653312870451</c:v>
                </c:pt>
                <c:pt idx="432">
                  <c:v>0.25846329246921462</c:v>
                </c:pt>
                <c:pt idx="433">
                  <c:v>0.27311761939721935</c:v>
                </c:pt>
                <c:pt idx="434">
                  <c:v>0.27633394951357365</c:v>
                </c:pt>
                <c:pt idx="435">
                  <c:v>0.21225677642178092</c:v>
                </c:pt>
                <c:pt idx="436">
                  <c:v>0.21565892983517596</c:v>
                </c:pt>
                <c:pt idx="437">
                  <c:v>0.11596763835132846</c:v>
                </c:pt>
                <c:pt idx="438">
                  <c:v>0.27314237906119981</c:v>
                </c:pt>
                <c:pt idx="439">
                  <c:v>0.32756718588824407</c:v>
                </c:pt>
                <c:pt idx="440">
                  <c:v>0.193031506385337</c:v>
                </c:pt>
                <c:pt idx="441">
                  <c:v>0.34556129954980686</c:v>
                </c:pt>
                <c:pt idx="442">
                  <c:v>0.31318097167344039</c:v>
                </c:pt>
                <c:pt idx="443">
                  <c:v>0.13683566247493126</c:v>
                </c:pt>
                <c:pt idx="444">
                  <c:v>0.15681452196124027</c:v>
                </c:pt>
                <c:pt idx="445">
                  <c:v>0.14387504680988025</c:v>
                </c:pt>
                <c:pt idx="446">
                  <c:v>0.18577221641840613</c:v>
                </c:pt>
                <c:pt idx="447">
                  <c:v>0.165862117415497</c:v>
                </c:pt>
                <c:pt idx="448">
                  <c:v>0.34266924628150425</c:v>
                </c:pt>
                <c:pt idx="449">
                  <c:v>0.23955770523375339</c:v>
                </c:pt>
                <c:pt idx="450">
                  <c:v>0.18021181913340695</c:v>
                </c:pt>
                <c:pt idx="451">
                  <c:v>0.16040695452004219</c:v>
                </c:pt>
                <c:pt idx="452">
                  <c:v>0.28079002276102327</c:v>
                </c:pt>
                <c:pt idx="453">
                  <c:v>0.19884159527639531</c:v>
                </c:pt>
                <c:pt idx="454">
                  <c:v>0.21044349768789816</c:v>
                </c:pt>
                <c:pt idx="455">
                  <c:v>0.37982225144678267</c:v>
                </c:pt>
                <c:pt idx="456">
                  <c:v>0.30230734103862972</c:v>
                </c:pt>
                <c:pt idx="457">
                  <c:v>0.29900919013325655</c:v>
                </c:pt>
                <c:pt idx="458">
                  <c:v>0.13912006782502384</c:v>
                </c:pt>
                <c:pt idx="459">
                  <c:v>0.25228624454922566</c:v>
                </c:pt>
                <c:pt idx="460">
                  <c:v>0.22986136607124777</c:v>
                </c:pt>
                <c:pt idx="461">
                  <c:v>0.25258316844105216</c:v>
                </c:pt>
                <c:pt idx="462">
                  <c:v>0.1664261551142906</c:v>
                </c:pt>
                <c:pt idx="463">
                  <c:v>0.22886215143244254</c:v>
                </c:pt>
                <c:pt idx="464">
                  <c:v>0.17566104393269075</c:v>
                </c:pt>
                <c:pt idx="465">
                  <c:v>0.32479873877664778</c:v>
                </c:pt>
                <c:pt idx="466">
                  <c:v>0.19709835320425315</c:v>
                </c:pt>
                <c:pt idx="467">
                  <c:v>0.14852831972774705</c:v>
                </c:pt>
                <c:pt idx="468">
                  <c:v>0.26947855174345681</c:v>
                </c:pt>
                <c:pt idx="469">
                  <c:v>0.28661061214356653</c:v>
                </c:pt>
                <c:pt idx="470">
                  <c:v>0.22403632265810236</c:v>
                </c:pt>
                <c:pt idx="471">
                  <c:v>0.13040461247325821</c:v>
                </c:pt>
                <c:pt idx="472">
                  <c:v>0.20995904219249401</c:v>
                </c:pt>
                <c:pt idx="473">
                  <c:v>0.17849381948756174</c:v>
                </c:pt>
                <c:pt idx="474">
                  <c:v>0.26172011830422537</c:v>
                </c:pt>
                <c:pt idx="475">
                  <c:v>0.15449187174666154</c:v>
                </c:pt>
                <c:pt idx="476">
                  <c:v>0.20222658505837984</c:v>
                </c:pt>
                <c:pt idx="477">
                  <c:v>0.17843656163313559</c:v>
                </c:pt>
                <c:pt idx="478">
                  <c:v>0.15758850682713513</c:v>
                </c:pt>
                <c:pt idx="479">
                  <c:v>0.13490376967040701</c:v>
                </c:pt>
                <c:pt idx="480">
                  <c:v>0.1265124997919618</c:v>
                </c:pt>
                <c:pt idx="481">
                  <c:v>0.23811151738180392</c:v>
                </c:pt>
                <c:pt idx="482">
                  <c:v>0.235280564343433</c:v>
                </c:pt>
                <c:pt idx="483">
                  <c:v>0.24871386783630409</c:v>
                </c:pt>
                <c:pt idx="484">
                  <c:v>0.26472317963522368</c:v>
                </c:pt>
                <c:pt idx="485">
                  <c:v>0.12569688814872779</c:v>
                </c:pt>
                <c:pt idx="486">
                  <c:v>0.16953416266295548</c:v>
                </c:pt>
                <c:pt idx="487">
                  <c:v>0.19351224696698927</c:v>
                </c:pt>
                <c:pt idx="488">
                  <c:v>0.19888665348552162</c:v>
                </c:pt>
                <c:pt idx="489">
                  <c:v>0.18762215595011328</c:v>
                </c:pt>
                <c:pt idx="490">
                  <c:v>0.30690442538877305</c:v>
                </c:pt>
                <c:pt idx="491">
                  <c:v>0.20029365940345906</c:v>
                </c:pt>
                <c:pt idx="492">
                  <c:v>0.17015079757500129</c:v>
                </c:pt>
                <c:pt idx="493">
                  <c:v>0.31853643594563036</c:v>
                </c:pt>
                <c:pt idx="494">
                  <c:v>0.23050720987569237</c:v>
                </c:pt>
                <c:pt idx="495">
                  <c:v>0.14400737801012811</c:v>
                </c:pt>
                <c:pt idx="496">
                  <c:v>0.1835990368811552</c:v>
                </c:pt>
                <c:pt idx="497">
                  <c:v>0.27678086060826002</c:v>
                </c:pt>
                <c:pt idx="498">
                  <c:v>0.24003939456772969</c:v>
                </c:pt>
                <c:pt idx="499">
                  <c:v>9.7788084810423961E-2</c:v>
                </c:pt>
                <c:pt idx="500">
                  <c:v>0.2764746735609554</c:v>
                </c:pt>
              </c:numCache>
            </c:numRef>
          </c:xVal>
          <c:yVal>
            <c:numRef>
              <c:f>'frontiers, weights, CALs'!$M$38:$M$538</c:f>
              <c:numCache>
                <c:formatCode>0.00%</c:formatCode>
                <c:ptCount val="501"/>
                <c:pt idx="0">
                  <c:v>6.8000000000000005E-2</c:v>
                </c:pt>
                <c:pt idx="1">
                  <c:v>0.11990000000000001</c:v>
                </c:pt>
                <c:pt idx="2">
                  <c:v>0.10089999999999999</c:v>
                </c:pt>
                <c:pt idx="3">
                  <c:v>9.2699999999999991E-2</c:v>
                </c:pt>
                <c:pt idx="4">
                  <c:v>0.1106</c:v>
                </c:pt>
                <c:pt idx="5">
                  <c:v>0.14910000000000001</c:v>
                </c:pt>
                <c:pt idx="6">
                  <c:v>0.1268</c:v>
                </c:pt>
                <c:pt idx="7">
                  <c:v>8.6999999999999994E-2</c:v>
                </c:pt>
                <c:pt idx="8">
                  <c:v>0.1159</c:v>
                </c:pt>
                <c:pt idx="9">
                  <c:v>6.0899999999999996E-2</c:v>
                </c:pt>
                <c:pt idx="10">
                  <c:v>6.0600000000000001E-2</c:v>
                </c:pt>
                <c:pt idx="11">
                  <c:v>0.1123</c:v>
                </c:pt>
                <c:pt idx="12">
                  <c:v>0.12379999999999999</c:v>
                </c:pt>
                <c:pt idx="13">
                  <c:v>0.15570000000000001</c:v>
                </c:pt>
                <c:pt idx="14">
                  <c:v>0.14500000000000002</c:v>
                </c:pt>
                <c:pt idx="15">
                  <c:v>9.820000000000001E-2</c:v>
                </c:pt>
                <c:pt idx="16">
                  <c:v>9.7600000000000006E-2</c:v>
                </c:pt>
                <c:pt idx="17">
                  <c:v>0.14560000000000001</c:v>
                </c:pt>
                <c:pt idx="18">
                  <c:v>9.7199999999999995E-2</c:v>
                </c:pt>
                <c:pt idx="19">
                  <c:v>0.1593</c:v>
                </c:pt>
                <c:pt idx="20">
                  <c:v>9.5400000000000013E-2</c:v>
                </c:pt>
                <c:pt idx="21">
                  <c:v>0.11780000000000002</c:v>
                </c:pt>
                <c:pt idx="22">
                  <c:v>0.16029999999999997</c:v>
                </c:pt>
                <c:pt idx="23">
                  <c:v>0.10389999999999999</c:v>
                </c:pt>
                <c:pt idx="24">
                  <c:v>0.13449999999999998</c:v>
                </c:pt>
                <c:pt idx="25">
                  <c:v>0.13819999999999999</c:v>
                </c:pt>
                <c:pt idx="26">
                  <c:v>7.3000000000000009E-2</c:v>
                </c:pt>
                <c:pt idx="27">
                  <c:v>0.1154</c:v>
                </c:pt>
                <c:pt idx="28">
                  <c:v>9.4E-2</c:v>
                </c:pt>
                <c:pt idx="29">
                  <c:v>8.9800000000000005E-2</c:v>
                </c:pt>
                <c:pt idx="30">
                  <c:v>0.12840000000000001</c:v>
                </c:pt>
                <c:pt idx="31">
                  <c:v>0.12149999999999997</c:v>
                </c:pt>
                <c:pt idx="32">
                  <c:v>0.1163</c:v>
                </c:pt>
                <c:pt idx="33">
                  <c:v>9.0199999999999989E-2</c:v>
                </c:pt>
                <c:pt idx="34">
                  <c:v>0.13519999999999999</c:v>
                </c:pt>
                <c:pt idx="35">
                  <c:v>6.2700000000000006E-2</c:v>
                </c:pt>
                <c:pt idx="36">
                  <c:v>0.12909999999999999</c:v>
                </c:pt>
                <c:pt idx="37">
                  <c:v>0.1283</c:v>
                </c:pt>
                <c:pt idx="38">
                  <c:v>0.1371</c:v>
                </c:pt>
                <c:pt idx="39">
                  <c:v>0.11739999999999999</c:v>
                </c:pt>
                <c:pt idx="40">
                  <c:v>0.10169999999999998</c:v>
                </c:pt>
                <c:pt idx="41">
                  <c:v>0.1169</c:v>
                </c:pt>
                <c:pt idx="42">
                  <c:v>0.11810000000000002</c:v>
                </c:pt>
                <c:pt idx="43">
                  <c:v>0.1023</c:v>
                </c:pt>
                <c:pt idx="44">
                  <c:v>8.6199999999999999E-2</c:v>
                </c:pt>
                <c:pt idx="45">
                  <c:v>0.14250000000000002</c:v>
                </c:pt>
                <c:pt idx="46">
                  <c:v>0.12080000000000002</c:v>
                </c:pt>
                <c:pt idx="47">
                  <c:v>8.6499999999999994E-2</c:v>
                </c:pt>
                <c:pt idx="48">
                  <c:v>8.3300000000000013E-2</c:v>
                </c:pt>
                <c:pt idx="49">
                  <c:v>0.1087</c:v>
                </c:pt>
                <c:pt idx="50">
                  <c:v>0.1168</c:v>
                </c:pt>
                <c:pt idx="51">
                  <c:v>9.7599999999999992E-2</c:v>
                </c:pt>
                <c:pt idx="52">
                  <c:v>9.2200000000000004E-2</c:v>
                </c:pt>
                <c:pt idx="53">
                  <c:v>0.13130000000000003</c:v>
                </c:pt>
                <c:pt idx="54">
                  <c:v>0.12430000000000001</c:v>
                </c:pt>
                <c:pt idx="55">
                  <c:v>9.0499999999999997E-2</c:v>
                </c:pt>
                <c:pt idx="56">
                  <c:v>0.1588</c:v>
                </c:pt>
                <c:pt idx="57">
                  <c:v>6.9499999999999992E-2</c:v>
                </c:pt>
                <c:pt idx="58">
                  <c:v>0.13070000000000001</c:v>
                </c:pt>
                <c:pt idx="59">
                  <c:v>9.6100000000000019E-2</c:v>
                </c:pt>
                <c:pt idx="60">
                  <c:v>0.11180000000000001</c:v>
                </c:pt>
                <c:pt idx="61">
                  <c:v>0.1221</c:v>
                </c:pt>
                <c:pt idx="62">
                  <c:v>8.4400000000000003E-2</c:v>
                </c:pt>
                <c:pt idx="63">
                  <c:v>0.1017</c:v>
                </c:pt>
                <c:pt idx="64">
                  <c:v>8.8000000000000009E-2</c:v>
                </c:pt>
                <c:pt idx="65">
                  <c:v>0.10649999999999998</c:v>
                </c:pt>
                <c:pt idx="66">
                  <c:v>0.14810000000000001</c:v>
                </c:pt>
                <c:pt idx="67">
                  <c:v>0.1178</c:v>
                </c:pt>
                <c:pt idx="68">
                  <c:v>0.10110000000000001</c:v>
                </c:pt>
                <c:pt idx="69">
                  <c:v>0.14269999999999999</c:v>
                </c:pt>
                <c:pt idx="70">
                  <c:v>0.14759999999999998</c:v>
                </c:pt>
                <c:pt idx="71">
                  <c:v>9.8900000000000016E-2</c:v>
                </c:pt>
                <c:pt idx="72">
                  <c:v>8.5100000000000009E-2</c:v>
                </c:pt>
                <c:pt idx="73">
                  <c:v>0.1051</c:v>
                </c:pt>
                <c:pt idx="74">
                  <c:v>0.12290000000000001</c:v>
                </c:pt>
                <c:pt idx="75">
                  <c:v>0.10630000000000001</c:v>
                </c:pt>
                <c:pt idx="76">
                  <c:v>0.15279999999999999</c:v>
                </c:pt>
                <c:pt idx="77">
                  <c:v>0.14450000000000002</c:v>
                </c:pt>
                <c:pt idx="78">
                  <c:v>0.1202</c:v>
                </c:pt>
                <c:pt idx="79">
                  <c:v>9.6300000000000024E-2</c:v>
                </c:pt>
                <c:pt idx="80">
                  <c:v>0.1348</c:v>
                </c:pt>
                <c:pt idx="81">
                  <c:v>0.13369999999999999</c:v>
                </c:pt>
                <c:pt idx="82">
                  <c:v>0.127</c:v>
                </c:pt>
                <c:pt idx="83">
                  <c:v>0.13639999999999999</c:v>
                </c:pt>
                <c:pt idx="84">
                  <c:v>0.10959999999999999</c:v>
                </c:pt>
                <c:pt idx="85">
                  <c:v>5.9899999999999995E-2</c:v>
                </c:pt>
                <c:pt idx="86">
                  <c:v>0.12609999999999999</c:v>
                </c:pt>
                <c:pt idx="87">
                  <c:v>9.5299999999999996E-2</c:v>
                </c:pt>
                <c:pt idx="88">
                  <c:v>0.1056</c:v>
                </c:pt>
                <c:pt idx="89">
                  <c:v>0.11479999999999999</c:v>
                </c:pt>
                <c:pt idx="90">
                  <c:v>0.12069999999999999</c:v>
                </c:pt>
                <c:pt idx="91">
                  <c:v>0.10420000000000001</c:v>
                </c:pt>
                <c:pt idx="92">
                  <c:v>0.12439999999999998</c:v>
                </c:pt>
                <c:pt idx="93">
                  <c:v>0.12720000000000001</c:v>
                </c:pt>
                <c:pt idx="94">
                  <c:v>0.13769999999999999</c:v>
                </c:pt>
                <c:pt idx="95">
                  <c:v>0.105</c:v>
                </c:pt>
                <c:pt idx="96">
                  <c:v>8.8600000000000012E-2</c:v>
                </c:pt>
                <c:pt idx="97">
                  <c:v>0.126</c:v>
                </c:pt>
                <c:pt idx="98">
                  <c:v>0.10970000000000001</c:v>
                </c:pt>
                <c:pt idx="99">
                  <c:v>0.15999999999999998</c:v>
                </c:pt>
                <c:pt idx="100">
                  <c:v>0.14420000000000002</c:v>
                </c:pt>
                <c:pt idx="101">
                  <c:v>8.4599999999999995E-2</c:v>
                </c:pt>
                <c:pt idx="102">
                  <c:v>0.16689999999999999</c:v>
                </c:pt>
                <c:pt idx="103">
                  <c:v>0.1406</c:v>
                </c:pt>
                <c:pt idx="104">
                  <c:v>9.6299999999999997E-2</c:v>
                </c:pt>
                <c:pt idx="105">
                  <c:v>0.10980000000000001</c:v>
                </c:pt>
                <c:pt idx="106">
                  <c:v>8.1599999999999992E-2</c:v>
                </c:pt>
                <c:pt idx="107">
                  <c:v>0.104</c:v>
                </c:pt>
                <c:pt idx="108">
                  <c:v>0.14960000000000001</c:v>
                </c:pt>
                <c:pt idx="109">
                  <c:v>0.14940000000000003</c:v>
                </c:pt>
                <c:pt idx="110">
                  <c:v>6.3799999999999996E-2</c:v>
                </c:pt>
                <c:pt idx="111">
                  <c:v>9.6500000000000002E-2</c:v>
                </c:pt>
                <c:pt idx="112">
                  <c:v>0.13499999999999998</c:v>
                </c:pt>
                <c:pt idx="113">
                  <c:v>0.1328</c:v>
                </c:pt>
                <c:pt idx="114">
                  <c:v>0.14630000000000001</c:v>
                </c:pt>
                <c:pt idx="115">
                  <c:v>0.11670000000000001</c:v>
                </c:pt>
                <c:pt idx="116">
                  <c:v>0.11560000000000001</c:v>
                </c:pt>
                <c:pt idx="117">
                  <c:v>0.1128</c:v>
                </c:pt>
                <c:pt idx="118">
                  <c:v>0.13150000000000001</c:v>
                </c:pt>
                <c:pt idx="119">
                  <c:v>0.13689999999999999</c:v>
                </c:pt>
                <c:pt idx="120">
                  <c:v>0.14040000000000002</c:v>
                </c:pt>
                <c:pt idx="121">
                  <c:v>0.10719999999999999</c:v>
                </c:pt>
                <c:pt idx="122">
                  <c:v>0.10189999999999999</c:v>
                </c:pt>
                <c:pt idx="123">
                  <c:v>9.7799999999999998E-2</c:v>
                </c:pt>
                <c:pt idx="124">
                  <c:v>0.11899999999999998</c:v>
                </c:pt>
                <c:pt idx="125">
                  <c:v>0.129</c:v>
                </c:pt>
                <c:pt idx="126">
                  <c:v>9.8899999999999988E-2</c:v>
                </c:pt>
                <c:pt idx="127">
                  <c:v>0.1065</c:v>
                </c:pt>
                <c:pt idx="128">
                  <c:v>0.13029999999999997</c:v>
                </c:pt>
                <c:pt idx="129">
                  <c:v>8.5499999999999993E-2</c:v>
                </c:pt>
                <c:pt idx="130">
                  <c:v>9.459999999999999E-2</c:v>
                </c:pt>
                <c:pt idx="131">
                  <c:v>0.12160000000000001</c:v>
                </c:pt>
                <c:pt idx="132">
                  <c:v>0.1074</c:v>
                </c:pt>
                <c:pt idx="133">
                  <c:v>0.11290000000000001</c:v>
                </c:pt>
                <c:pt idx="134">
                  <c:v>0.12139999999999998</c:v>
                </c:pt>
                <c:pt idx="135">
                  <c:v>0.13179999999999997</c:v>
                </c:pt>
                <c:pt idx="136">
                  <c:v>9.2700000000000005E-2</c:v>
                </c:pt>
                <c:pt idx="137">
                  <c:v>8.6900000000000005E-2</c:v>
                </c:pt>
                <c:pt idx="138">
                  <c:v>8.3299999999999999E-2</c:v>
                </c:pt>
                <c:pt idx="139">
                  <c:v>0.15560000000000002</c:v>
                </c:pt>
                <c:pt idx="140">
                  <c:v>0.1003</c:v>
                </c:pt>
                <c:pt idx="141">
                  <c:v>0.1065</c:v>
                </c:pt>
                <c:pt idx="142">
                  <c:v>0.1454</c:v>
                </c:pt>
                <c:pt idx="143">
                  <c:v>6.3900000000000012E-2</c:v>
                </c:pt>
                <c:pt idx="144">
                  <c:v>0.15409999999999999</c:v>
                </c:pt>
                <c:pt idx="145">
                  <c:v>0.1237</c:v>
                </c:pt>
                <c:pt idx="146">
                  <c:v>0.12419999999999998</c:v>
                </c:pt>
                <c:pt idx="147">
                  <c:v>0.12039999999999999</c:v>
                </c:pt>
                <c:pt idx="148">
                  <c:v>0.11410000000000001</c:v>
                </c:pt>
                <c:pt idx="149">
                  <c:v>0.12239999999999998</c:v>
                </c:pt>
                <c:pt idx="150">
                  <c:v>0.10170000000000001</c:v>
                </c:pt>
                <c:pt idx="151">
                  <c:v>8.5699999999999998E-2</c:v>
                </c:pt>
                <c:pt idx="152">
                  <c:v>0.13250000000000001</c:v>
                </c:pt>
                <c:pt idx="153">
                  <c:v>0.13830000000000003</c:v>
                </c:pt>
                <c:pt idx="154">
                  <c:v>0.12780000000000002</c:v>
                </c:pt>
                <c:pt idx="155">
                  <c:v>0.12959999999999999</c:v>
                </c:pt>
                <c:pt idx="156">
                  <c:v>0.12010000000000001</c:v>
                </c:pt>
                <c:pt idx="157">
                  <c:v>0.1011</c:v>
                </c:pt>
                <c:pt idx="158">
                  <c:v>5.6799999999999989E-2</c:v>
                </c:pt>
                <c:pt idx="159">
                  <c:v>9.6200000000000008E-2</c:v>
                </c:pt>
                <c:pt idx="160">
                  <c:v>9.9699999999999983E-2</c:v>
                </c:pt>
                <c:pt idx="161">
                  <c:v>0.12469999999999998</c:v>
                </c:pt>
                <c:pt idx="162">
                  <c:v>0.13809999999999997</c:v>
                </c:pt>
                <c:pt idx="163">
                  <c:v>0.1396</c:v>
                </c:pt>
                <c:pt idx="164">
                  <c:v>7.1999999999999995E-2</c:v>
                </c:pt>
                <c:pt idx="165">
                  <c:v>0.11179999999999998</c:v>
                </c:pt>
                <c:pt idx="166">
                  <c:v>8.2599999999999993E-2</c:v>
                </c:pt>
                <c:pt idx="167">
                  <c:v>0.10200000000000001</c:v>
                </c:pt>
                <c:pt idx="168">
                  <c:v>0.1173</c:v>
                </c:pt>
                <c:pt idx="169">
                  <c:v>0.10780000000000001</c:v>
                </c:pt>
                <c:pt idx="170">
                  <c:v>0.1197</c:v>
                </c:pt>
                <c:pt idx="171">
                  <c:v>0.10139999999999998</c:v>
                </c:pt>
                <c:pt idx="172">
                  <c:v>0.1182</c:v>
                </c:pt>
                <c:pt idx="173">
                  <c:v>0.11799999999999999</c:v>
                </c:pt>
                <c:pt idx="174">
                  <c:v>0.13430000000000003</c:v>
                </c:pt>
                <c:pt idx="175">
                  <c:v>0.10239999999999999</c:v>
                </c:pt>
                <c:pt idx="176">
                  <c:v>0.14049999999999999</c:v>
                </c:pt>
                <c:pt idx="177">
                  <c:v>0.10159999999999998</c:v>
                </c:pt>
                <c:pt idx="178">
                  <c:v>8.2299999999999998E-2</c:v>
                </c:pt>
                <c:pt idx="179">
                  <c:v>0.10589999999999999</c:v>
                </c:pt>
                <c:pt idx="180">
                  <c:v>0.11460000000000001</c:v>
                </c:pt>
                <c:pt idx="181">
                  <c:v>0.11119999999999999</c:v>
                </c:pt>
                <c:pt idx="182">
                  <c:v>8.1200000000000008E-2</c:v>
                </c:pt>
                <c:pt idx="183">
                  <c:v>9.5600000000000004E-2</c:v>
                </c:pt>
                <c:pt idx="184">
                  <c:v>0.12229999999999999</c:v>
                </c:pt>
                <c:pt idx="185">
                  <c:v>0.1363</c:v>
                </c:pt>
                <c:pt idx="186">
                  <c:v>0.11710000000000001</c:v>
                </c:pt>
                <c:pt idx="187">
                  <c:v>9.4299999999999995E-2</c:v>
                </c:pt>
                <c:pt idx="188">
                  <c:v>0.12029999999999999</c:v>
                </c:pt>
                <c:pt idx="189">
                  <c:v>5.8800000000000005E-2</c:v>
                </c:pt>
                <c:pt idx="190">
                  <c:v>0.11180000000000001</c:v>
                </c:pt>
                <c:pt idx="191">
                  <c:v>8.8100000000000012E-2</c:v>
                </c:pt>
                <c:pt idx="192">
                  <c:v>0.11799999999999999</c:v>
                </c:pt>
                <c:pt idx="193">
                  <c:v>0.14650000000000002</c:v>
                </c:pt>
                <c:pt idx="194">
                  <c:v>7.5600000000000001E-2</c:v>
                </c:pt>
                <c:pt idx="195">
                  <c:v>0.13419999999999999</c:v>
                </c:pt>
                <c:pt idx="196">
                  <c:v>0.12529999999999999</c:v>
                </c:pt>
                <c:pt idx="197">
                  <c:v>0.10470000000000002</c:v>
                </c:pt>
                <c:pt idx="198">
                  <c:v>0.1103</c:v>
                </c:pt>
                <c:pt idx="199">
                  <c:v>9.2299999999999993E-2</c:v>
                </c:pt>
                <c:pt idx="200">
                  <c:v>0.1096</c:v>
                </c:pt>
                <c:pt idx="201">
                  <c:v>0.1109</c:v>
                </c:pt>
                <c:pt idx="202">
                  <c:v>7.3399999999999993E-2</c:v>
                </c:pt>
                <c:pt idx="203">
                  <c:v>0.11050000000000001</c:v>
                </c:pt>
                <c:pt idx="204">
                  <c:v>0.13290000000000002</c:v>
                </c:pt>
                <c:pt idx="205">
                  <c:v>0.13719999999999999</c:v>
                </c:pt>
                <c:pt idx="206">
                  <c:v>7.8999999999999987E-2</c:v>
                </c:pt>
                <c:pt idx="207">
                  <c:v>0.10370000000000001</c:v>
                </c:pt>
                <c:pt idx="208">
                  <c:v>0.10800000000000001</c:v>
                </c:pt>
                <c:pt idx="209">
                  <c:v>9.2600000000000002E-2</c:v>
                </c:pt>
                <c:pt idx="210">
                  <c:v>7.6899999999999996E-2</c:v>
                </c:pt>
                <c:pt idx="211">
                  <c:v>0.11169999999999998</c:v>
                </c:pt>
                <c:pt idx="212">
                  <c:v>5.7300000000000004E-2</c:v>
                </c:pt>
                <c:pt idx="213">
                  <c:v>0.1182</c:v>
                </c:pt>
                <c:pt idx="214">
                  <c:v>0.11299999999999999</c:v>
                </c:pt>
                <c:pt idx="215">
                  <c:v>8.1100000000000005E-2</c:v>
                </c:pt>
                <c:pt idx="216">
                  <c:v>0.16040000000000001</c:v>
                </c:pt>
                <c:pt idx="217">
                  <c:v>8.1599999999999992E-2</c:v>
                </c:pt>
                <c:pt idx="218">
                  <c:v>0.13</c:v>
                </c:pt>
                <c:pt idx="219">
                  <c:v>9.0999999999999984E-2</c:v>
                </c:pt>
                <c:pt idx="220">
                  <c:v>6.1800000000000001E-2</c:v>
                </c:pt>
                <c:pt idx="221">
                  <c:v>0.12190000000000001</c:v>
                </c:pt>
                <c:pt idx="222">
                  <c:v>7.6800000000000007E-2</c:v>
                </c:pt>
                <c:pt idx="223">
                  <c:v>8.610000000000001E-2</c:v>
                </c:pt>
                <c:pt idx="224">
                  <c:v>0.13300000000000001</c:v>
                </c:pt>
                <c:pt idx="225">
                  <c:v>0.13039999999999999</c:v>
                </c:pt>
                <c:pt idx="226">
                  <c:v>0.13819999999999999</c:v>
                </c:pt>
                <c:pt idx="227">
                  <c:v>8.7599999999999997E-2</c:v>
                </c:pt>
                <c:pt idx="228">
                  <c:v>0.14200000000000002</c:v>
                </c:pt>
                <c:pt idx="229">
                  <c:v>0.11299999999999999</c:v>
                </c:pt>
                <c:pt idx="230">
                  <c:v>0.13969999999999999</c:v>
                </c:pt>
                <c:pt idx="231">
                  <c:v>8.5999999999999993E-2</c:v>
                </c:pt>
                <c:pt idx="232">
                  <c:v>0.14029999999999998</c:v>
                </c:pt>
                <c:pt idx="233">
                  <c:v>8.6099999999999982E-2</c:v>
                </c:pt>
                <c:pt idx="234">
                  <c:v>8.2100000000000006E-2</c:v>
                </c:pt>
                <c:pt idx="235">
                  <c:v>6.9199999999999998E-2</c:v>
                </c:pt>
                <c:pt idx="236">
                  <c:v>0.1041</c:v>
                </c:pt>
                <c:pt idx="237">
                  <c:v>0.11049999999999999</c:v>
                </c:pt>
                <c:pt idx="238">
                  <c:v>0.10999999999999999</c:v>
                </c:pt>
                <c:pt idx="239">
                  <c:v>8.4199999999999997E-2</c:v>
                </c:pt>
                <c:pt idx="240">
                  <c:v>8.5499999999999993E-2</c:v>
                </c:pt>
                <c:pt idx="241">
                  <c:v>0.13470000000000001</c:v>
                </c:pt>
                <c:pt idx="242">
                  <c:v>8.72E-2</c:v>
                </c:pt>
                <c:pt idx="243">
                  <c:v>0.10120000000000001</c:v>
                </c:pt>
                <c:pt idx="244">
                  <c:v>0.1391</c:v>
                </c:pt>
                <c:pt idx="245">
                  <c:v>0.12090000000000001</c:v>
                </c:pt>
                <c:pt idx="246">
                  <c:v>8.0600000000000005E-2</c:v>
                </c:pt>
                <c:pt idx="247">
                  <c:v>0.1197</c:v>
                </c:pt>
                <c:pt idx="248">
                  <c:v>9.509999999999999E-2</c:v>
                </c:pt>
                <c:pt idx="249">
                  <c:v>9.6500000000000002E-2</c:v>
                </c:pt>
                <c:pt idx="250">
                  <c:v>9.4699999999999993E-2</c:v>
                </c:pt>
                <c:pt idx="251">
                  <c:v>0.10390000000000001</c:v>
                </c:pt>
                <c:pt idx="252">
                  <c:v>0.14050000000000001</c:v>
                </c:pt>
                <c:pt idx="253">
                  <c:v>0.15649999999999997</c:v>
                </c:pt>
                <c:pt idx="254">
                  <c:v>0.10089999999999999</c:v>
                </c:pt>
                <c:pt idx="255">
                  <c:v>0.15259999999999999</c:v>
                </c:pt>
                <c:pt idx="256">
                  <c:v>8.8400000000000006E-2</c:v>
                </c:pt>
                <c:pt idx="257">
                  <c:v>0.13880000000000001</c:v>
                </c:pt>
                <c:pt idx="258">
                  <c:v>6.8399999999999989E-2</c:v>
                </c:pt>
                <c:pt idx="259">
                  <c:v>0.13500000000000001</c:v>
                </c:pt>
                <c:pt idx="260">
                  <c:v>9.98E-2</c:v>
                </c:pt>
                <c:pt idx="261">
                  <c:v>0.1328</c:v>
                </c:pt>
                <c:pt idx="262">
                  <c:v>7.7399999999999997E-2</c:v>
                </c:pt>
                <c:pt idx="263">
                  <c:v>0.15429999999999999</c:v>
                </c:pt>
                <c:pt idx="264">
                  <c:v>6.2200000000000005E-2</c:v>
                </c:pt>
                <c:pt idx="265">
                  <c:v>0.13059999999999999</c:v>
                </c:pt>
                <c:pt idx="266">
                  <c:v>0.1275</c:v>
                </c:pt>
                <c:pt idx="267">
                  <c:v>0.1258</c:v>
                </c:pt>
                <c:pt idx="268">
                  <c:v>0.1583</c:v>
                </c:pt>
                <c:pt idx="269">
                  <c:v>0.1424</c:v>
                </c:pt>
                <c:pt idx="270">
                  <c:v>6.9800000000000001E-2</c:v>
                </c:pt>
                <c:pt idx="271">
                  <c:v>0.1096</c:v>
                </c:pt>
                <c:pt idx="272">
                  <c:v>0.11810000000000001</c:v>
                </c:pt>
                <c:pt idx="273">
                  <c:v>6.5099999999999991E-2</c:v>
                </c:pt>
                <c:pt idx="274">
                  <c:v>7.3900000000000007E-2</c:v>
                </c:pt>
                <c:pt idx="275">
                  <c:v>0.14629999999999999</c:v>
                </c:pt>
                <c:pt idx="276">
                  <c:v>0.13179999999999997</c:v>
                </c:pt>
                <c:pt idx="277">
                  <c:v>0.1186</c:v>
                </c:pt>
                <c:pt idx="278">
                  <c:v>0.13059999999999999</c:v>
                </c:pt>
                <c:pt idx="279">
                  <c:v>0.12789999999999999</c:v>
                </c:pt>
                <c:pt idx="280">
                  <c:v>8.4499999999999992E-2</c:v>
                </c:pt>
                <c:pt idx="281">
                  <c:v>0.10970000000000001</c:v>
                </c:pt>
                <c:pt idx="282">
                  <c:v>7.6799999999999993E-2</c:v>
                </c:pt>
                <c:pt idx="283">
                  <c:v>9.1300000000000006E-2</c:v>
                </c:pt>
                <c:pt idx="284">
                  <c:v>0.14829999999999999</c:v>
                </c:pt>
                <c:pt idx="285">
                  <c:v>0.1206</c:v>
                </c:pt>
                <c:pt idx="286">
                  <c:v>0.12459999999999999</c:v>
                </c:pt>
                <c:pt idx="287">
                  <c:v>0.11929999999999999</c:v>
                </c:pt>
                <c:pt idx="288">
                  <c:v>0.1043</c:v>
                </c:pt>
                <c:pt idx="289">
                  <c:v>0.1069</c:v>
                </c:pt>
                <c:pt idx="290">
                  <c:v>9.8100000000000007E-2</c:v>
                </c:pt>
                <c:pt idx="291">
                  <c:v>0.1105</c:v>
                </c:pt>
                <c:pt idx="292">
                  <c:v>7.7600000000000002E-2</c:v>
                </c:pt>
                <c:pt idx="293">
                  <c:v>7.8E-2</c:v>
                </c:pt>
                <c:pt idx="294">
                  <c:v>0.12909999999999999</c:v>
                </c:pt>
                <c:pt idx="295">
                  <c:v>0.11360000000000001</c:v>
                </c:pt>
                <c:pt idx="296">
                  <c:v>8.7599999999999997E-2</c:v>
                </c:pt>
                <c:pt idx="297">
                  <c:v>0.10110000000000002</c:v>
                </c:pt>
                <c:pt idx="298">
                  <c:v>8.8200000000000014E-2</c:v>
                </c:pt>
                <c:pt idx="299">
                  <c:v>0.1132</c:v>
                </c:pt>
                <c:pt idx="300">
                  <c:v>0.10969999999999999</c:v>
                </c:pt>
                <c:pt idx="301">
                  <c:v>8.7600000000000011E-2</c:v>
                </c:pt>
                <c:pt idx="302">
                  <c:v>0.1157</c:v>
                </c:pt>
                <c:pt idx="303">
                  <c:v>9.2700000000000005E-2</c:v>
                </c:pt>
                <c:pt idx="304">
                  <c:v>0.12329999999999999</c:v>
                </c:pt>
                <c:pt idx="305">
                  <c:v>0.1154</c:v>
                </c:pt>
                <c:pt idx="306">
                  <c:v>0.1187</c:v>
                </c:pt>
                <c:pt idx="307">
                  <c:v>0.15409999999999996</c:v>
                </c:pt>
                <c:pt idx="308">
                  <c:v>8.8499999999999995E-2</c:v>
                </c:pt>
                <c:pt idx="309">
                  <c:v>9.2700000000000018E-2</c:v>
                </c:pt>
                <c:pt idx="310">
                  <c:v>0.10540000000000001</c:v>
                </c:pt>
                <c:pt idx="311">
                  <c:v>0.10969999999999999</c:v>
                </c:pt>
                <c:pt idx="312">
                  <c:v>0.1255</c:v>
                </c:pt>
                <c:pt idx="313">
                  <c:v>0.11460000000000001</c:v>
                </c:pt>
                <c:pt idx="314">
                  <c:v>0.1444</c:v>
                </c:pt>
                <c:pt idx="315">
                  <c:v>8.1799999999999998E-2</c:v>
                </c:pt>
                <c:pt idx="316">
                  <c:v>9.7900000000000015E-2</c:v>
                </c:pt>
                <c:pt idx="317">
                  <c:v>0.1235</c:v>
                </c:pt>
                <c:pt idx="318">
                  <c:v>0.14839999999999998</c:v>
                </c:pt>
                <c:pt idx="319">
                  <c:v>0.13600000000000001</c:v>
                </c:pt>
                <c:pt idx="320">
                  <c:v>0.12290000000000001</c:v>
                </c:pt>
                <c:pt idx="321">
                  <c:v>0.10619999999999999</c:v>
                </c:pt>
                <c:pt idx="322">
                  <c:v>8.3099999999999993E-2</c:v>
                </c:pt>
                <c:pt idx="323">
                  <c:v>9.9699999999999997E-2</c:v>
                </c:pt>
                <c:pt idx="324">
                  <c:v>8.3400000000000002E-2</c:v>
                </c:pt>
                <c:pt idx="325">
                  <c:v>9.6700000000000008E-2</c:v>
                </c:pt>
                <c:pt idx="326">
                  <c:v>9.4400000000000012E-2</c:v>
                </c:pt>
                <c:pt idx="327">
                  <c:v>9.3200000000000005E-2</c:v>
                </c:pt>
                <c:pt idx="328">
                  <c:v>0.1396</c:v>
                </c:pt>
                <c:pt idx="329">
                  <c:v>0.13910000000000003</c:v>
                </c:pt>
                <c:pt idx="330">
                  <c:v>0.1038</c:v>
                </c:pt>
                <c:pt idx="331">
                  <c:v>6.0499999999999998E-2</c:v>
                </c:pt>
                <c:pt idx="332">
                  <c:v>9.98E-2</c:v>
                </c:pt>
                <c:pt idx="333">
                  <c:v>0.1057</c:v>
                </c:pt>
                <c:pt idx="334">
                  <c:v>0.106</c:v>
                </c:pt>
                <c:pt idx="335">
                  <c:v>0.10220000000000001</c:v>
                </c:pt>
                <c:pt idx="336">
                  <c:v>9.0300000000000005E-2</c:v>
                </c:pt>
                <c:pt idx="337">
                  <c:v>9.35E-2</c:v>
                </c:pt>
                <c:pt idx="338">
                  <c:v>0.10830000000000001</c:v>
                </c:pt>
                <c:pt idx="339">
                  <c:v>8.2799999999999999E-2</c:v>
                </c:pt>
                <c:pt idx="340">
                  <c:v>0.11119999999999999</c:v>
                </c:pt>
                <c:pt idx="341">
                  <c:v>0.1067</c:v>
                </c:pt>
                <c:pt idx="342">
                  <c:v>8.4199999999999997E-2</c:v>
                </c:pt>
                <c:pt idx="343">
                  <c:v>0.1066</c:v>
                </c:pt>
                <c:pt idx="344">
                  <c:v>0.1532</c:v>
                </c:pt>
                <c:pt idx="345">
                  <c:v>0.10930000000000001</c:v>
                </c:pt>
                <c:pt idx="346">
                  <c:v>9.580000000000001E-2</c:v>
                </c:pt>
                <c:pt idx="347">
                  <c:v>0.11560000000000001</c:v>
                </c:pt>
                <c:pt idx="348">
                  <c:v>0.10619999999999999</c:v>
                </c:pt>
                <c:pt idx="349">
                  <c:v>0.1033</c:v>
                </c:pt>
                <c:pt idx="350">
                  <c:v>9.1299999999999992E-2</c:v>
                </c:pt>
                <c:pt idx="351">
                  <c:v>0.10370000000000001</c:v>
                </c:pt>
                <c:pt idx="352">
                  <c:v>0.12659999999999999</c:v>
                </c:pt>
                <c:pt idx="353">
                  <c:v>0.14810000000000001</c:v>
                </c:pt>
                <c:pt idx="354">
                  <c:v>0.11750000000000001</c:v>
                </c:pt>
                <c:pt idx="355">
                  <c:v>0.10980000000000001</c:v>
                </c:pt>
                <c:pt idx="356">
                  <c:v>8.829999999999999E-2</c:v>
                </c:pt>
                <c:pt idx="357">
                  <c:v>0.12529999999999999</c:v>
                </c:pt>
                <c:pt idx="358">
                  <c:v>0.1396</c:v>
                </c:pt>
                <c:pt idx="359">
                  <c:v>8.6599999999999996E-2</c:v>
                </c:pt>
                <c:pt idx="360">
                  <c:v>0.12079999999999996</c:v>
                </c:pt>
                <c:pt idx="361">
                  <c:v>0.1258</c:v>
                </c:pt>
                <c:pt idx="362">
                  <c:v>8.6699999999999999E-2</c:v>
                </c:pt>
                <c:pt idx="363">
                  <c:v>0.11310000000000001</c:v>
                </c:pt>
                <c:pt idx="364">
                  <c:v>0.1008</c:v>
                </c:pt>
                <c:pt idx="365">
                  <c:v>0.11970000000000001</c:v>
                </c:pt>
                <c:pt idx="366">
                  <c:v>9.8500000000000004E-2</c:v>
                </c:pt>
                <c:pt idx="367">
                  <c:v>7.5500000000000012E-2</c:v>
                </c:pt>
                <c:pt idx="368">
                  <c:v>0.11729999999999999</c:v>
                </c:pt>
                <c:pt idx="369">
                  <c:v>0.1031</c:v>
                </c:pt>
                <c:pt idx="370">
                  <c:v>8.9400000000000007E-2</c:v>
                </c:pt>
                <c:pt idx="371">
                  <c:v>8.8700000000000015E-2</c:v>
                </c:pt>
                <c:pt idx="372">
                  <c:v>5.7099999999999998E-2</c:v>
                </c:pt>
                <c:pt idx="373">
                  <c:v>0.1401</c:v>
                </c:pt>
                <c:pt idx="374">
                  <c:v>7.4300000000000005E-2</c:v>
                </c:pt>
                <c:pt idx="375">
                  <c:v>8.5699999999999998E-2</c:v>
                </c:pt>
                <c:pt idx="376">
                  <c:v>0.12440000000000001</c:v>
                </c:pt>
                <c:pt idx="377">
                  <c:v>0.10629999999999998</c:v>
                </c:pt>
                <c:pt idx="378">
                  <c:v>0.14349999999999999</c:v>
                </c:pt>
                <c:pt idx="379">
                  <c:v>8.3399999999999988E-2</c:v>
                </c:pt>
                <c:pt idx="380">
                  <c:v>7.7499999999999999E-2</c:v>
                </c:pt>
                <c:pt idx="381">
                  <c:v>0.14879999999999999</c:v>
                </c:pt>
                <c:pt idx="382">
                  <c:v>0.1452</c:v>
                </c:pt>
                <c:pt idx="383">
                  <c:v>0.1167</c:v>
                </c:pt>
                <c:pt idx="384">
                  <c:v>0.12710000000000002</c:v>
                </c:pt>
                <c:pt idx="385">
                  <c:v>0.10760000000000002</c:v>
                </c:pt>
                <c:pt idx="386">
                  <c:v>0.1079</c:v>
                </c:pt>
                <c:pt idx="387">
                  <c:v>0.13629999999999998</c:v>
                </c:pt>
                <c:pt idx="388">
                  <c:v>8.6599999999999983E-2</c:v>
                </c:pt>
                <c:pt idx="389">
                  <c:v>8.3600000000000008E-2</c:v>
                </c:pt>
                <c:pt idx="390">
                  <c:v>0.12759999999999999</c:v>
                </c:pt>
                <c:pt idx="391">
                  <c:v>8.4699999999999998E-2</c:v>
                </c:pt>
                <c:pt idx="392">
                  <c:v>9.1200000000000003E-2</c:v>
                </c:pt>
                <c:pt idx="393">
                  <c:v>0.11900000000000001</c:v>
                </c:pt>
                <c:pt idx="394">
                  <c:v>0.13369999999999999</c:v>
                </c:pt>
                <c:pt idx="395">
                  <c:v>0.14509999999999998</c:v>
                </c:pt>
                <c:pt idx="396">
                  <c:v>7.1199999999999999E-2</c:v>
                </c:pt>
                <c:pt idx="397">
                  <c:v>0.1426</c:v>
                </c:pt>
                <c:pt idx="398">
                  <c:v>7.5300000000000006E-2</c:v>
                </c:pt>
                <c:pt idx="399">
                  <c:v>8.14E-2</c:v>
                </c:pt>
                <c:pt idx="400">
                  <c:v>0.10349999999999998</c:v>
                </c:pt>
                <c:pt idx="401">
                  <c:v>9.06E-2</c:v>
                </c:pt>
                <c:pt idx="402">
                  <c:v>0.11890000000000001</c:v>
                </c:pt>
                <c:pt idx="403">
                  <c:v>9.1100000000000014E-2</c:v>
                </c:pt>
                <c:pt idx="404">
                  <c:v>8.030000000000001E-2</c:v>
                </c:pt>
                <c:pt idx="405">
                  <c:v>0.108</c:v>
                </c:pt>
                <c:pt idx="406">
                  <c:v>9.7400000000000014E-2</c:v>
                </c:pt>
                <c:pt idx="407">
                  <c:v>6.5000000000000016E-2</c:v>
                </c:pt>
                <c:pt idx="408">
                  <c:v>0.1472</c:v>
                </c:pt>
                <c:pt idx="409">
                  <c:v>8.8900000000000007E-2</c:v>
                </c:pt>
                <c:pt idx="410">
                  <c:v>0.1295</c:v>
                </c:pt>
                <c:pt idx="411">
                  <c:v>0.105</c:v>
                </c:pt>
                <c:pt idx="412">
                  <c:v>8.660000000000001E-2</c:v>
                </c:pt>
                <c:pt idx="413">
                  <c:v>0.13080000000000003</c:v>
                </c:pt>
                <c:pt idx="414">
                  <c:v>9.5299999999999996E-2</c:v>
                </c:pt>
                <c:pt idx="415">
                  <c:v>6.83E-2</c:v>
                </c:pt>
                <c:pt idx="416">
                  <c:v>0.1401</c:v>
                </c:pt>
                <c:pt idx="417">
                  <c:v>0.1502</c:v>
                </c:pt>
                <c:pt idx="418">
                  <c:v>9.0799999999999992E-2</c:v>
                </c:pt>
                <c:pt idx="419">
                  <c:v>8.929999999999999E-2</c:v>
                </c:pt>
                <c:pt idx="420">
                  <c:v>0.11049999999999997</c:v>
                </c:pt>
                <c:pt idx="421">
                  <c:v>0.13980000000000001</c:v>
                </c:pt>
                <c:pt idx="422">
                  <c:v>0.12699999999999997</c:v>
                </c:pt>
                <c:pt idx="423">
                  <c:v>0.11770000000000001</c:v>
                </c:pt>
                <c:pt idx="424">
                  <c:v>0.13780000000000001</c:v>
                </c:pt>
                <c:pt idx="425">
                  <c:v>6.8000000000000005E-2</c:v>
                </c:pt>
                <c:pt idx="426">
                  <c:v>9.4500000000000001E-2</c:v>
                </c:pt>
                <c:pt idx="427">
                  <c:v>0.16009999999999999</c:v>
                </c:pt>
                <c:pt idx="428">
                  <c:v>0.1278</c:v>
                </c:pt>
                <c:pt idx="429">
                  <c:v>9.8300000000000012E-2</c:v>
                </c:pt>
                <c:pt idx="430">
                  <c:v>0.13349999999999998</c:v>
                </c:pt>
                <c:pt idx="431">
                  <c:v>8.6900000000000005E-2</c:v>
                </c:pt>
                <c:pt idx="432">
                  <c:v>0.1265</c:v>
                </c:pt>
                <c:pt idx="433">
                  <c:v>0.129</c:v>
                </c:pt>
                <c:pt idx="434">
                  <c:v>0.1331</c:v>
                </c:pt>
                <c:pt idx="435">
                  <c:v>0.11069999999999999</c:v>
                </c:pt>
                <c:pt idx="436">
                  <c:v>0.11850000000000001</c:v>
                </c:pt>
                <c:pt idx="437">
                  <c:v>6.9800000000000001E-2</c:v>
                </c:pt>
                <c:pt idx="438">
                  <c:v>0.12990000000000002</c:v>
                </c:pt>
                <c:pt idx="439">
                  <c:v>0.1459</c:v>
                </c:pt>
                <c:pt idx="440">
                  <c:v>0.10680000000000001</c:v>
                </c:pt>
                <c:pt idx="441">
                  <c:v>0.14560000000000001</c:v>
                </c:pt>
                <c:pt idx="442">
                  <c:v>0.13900000000000001</c:v>
                </c:pt>
                <c:pt idx="443">
                  <c:v>8.7999999999999995E-2</c:v>
                </c:pt>
                <c:pt idx="444">
                  <c:v>8.9799999999999991E-2</c:v>
                </c:pt>
                <c:pt idx="445">
                  <c:v>8.5400000000000004E-2</c:v>
                </c:pt>
                <c:pt idx="446">
                  <c:v>0.1046</c:v>
                </c:pt>
                <c:pt idx="447">
                  <c:v>0.1027</c:v>
                </c:pt>
                <c:pt idx="448">
                  <c:v>0.1575</c:v>
                </c:pt>
                <c:pt idx="449">
                  <c:v>0.12190000000000001</c:v>
                </c:pt>
                <c:pt idx="450">
                  <c:v>0.10139999999999999</c:v>
                </c:pt>
                <c:pt idx="451">
                  <c:v>9.3700000000000006E-2</c:v>
                </c:pt>
                <c:pt idx="452">
                  <c:v>0.12740000000000001</c:v>
                </c:pt>
                <c:pt idx="453">
                  <c:v>0.10270000000000001</c:v>
                </c:pt>
                <c:pt idx="454">
                  <c:v>0.1069</c:v>
                </c:pt>
                <c:pt idx="455">
                  <c:v>0.15889999999999999</c:v>
                </c:pt>
                <c:pt idx="456">
                  <c:v>0.1333</c:v>
                </c:pt>
                <c:pt idx="457">
                  <c:v>0.13980000000000001</c:v>
                </c:pt>
                <c:pt idx="458">
                  <c:v>8.0100000000000005E-2</c:v>
                </c:pt>
                <c:pt idx="459">
                  <c:v>0.1225</c:v>
                </c:pt>
                <c:pt idx="460">
                  <c:v>0.1229</c:v>
                </c:pt>
                <c:pt idx="461">
                  <c:v>0.1239</c:v>
                </c:pt>
                <c:pt idx="462">
                  <c:v>9.74E-2</c:v>
                </c:pt>
                <c:pt idx="463">
                  <c:v>0.1188</c:v>
                </c:pt>
                <c:pt idx="464">
                  <c:v>8.9700000000000016E-2</c:v>
                </c:pt>
                <c:pt idx="465">
                  <c:v>0.14710000000000001</c:v>
                </c:pt>
                <c:pt idx="466">
                  <c:v>0.1007</c:v>
                </c:pt>
                <c:pt idx="467">
                  <c:v>8.6799999999999988E-2</c:v>
                </c:pt>
                <c:pt idx="468">
                  <c:v>0.1346</c:v>
                </c:pt>
                <c:pt idx="469">
                  <c:v>0.14070000000000002</c:v>
                </c:pt>
                <c:pt idx="470">
                  <c:v>0.11399999999999999</c:v>
                </c:pt>
                <c:pt idx="471">
                  <c:v>7.6999999999999985E-2</c:v>
                </c:pt>
                <c:pt idx="472">
                  <c:v>0.11840000000000001</c:v>
                </c:pt>
                <c:pt idx="473">
                  <c:v>9.9900000000000017E-2</c:v>
                </c:pt>
                <c:pt idx="474">
                  <c:v>0.12509999999999999</c:v>
                </c:pt>
                <c:pt idx="475">
                  <c:v>9.0400000000000008E-2</c:v>
                </c:pt>
                <c:pt idx="476">
                  <c:v>0.10930000000000001</c:v>
                </c:pt>
                <c:pt idx="477">
                  <c:v>9.8199999999999996E-2</c:v>
                </c:pt>
                <c:pt idx="478">
                  <c:v>9.8100000000000007E-2</c:v>
                </c:pt>
                <c:pt idx="479">
                  <c:v>7.980000000000001E-2</c:v>
                </c:pt>
                <c:pt idx="480">
                  <c:v>8.1799999999999998E-2</c:v>
                </c:pt>
                <c:pt idx="481">
                  <c:v>0.10769999999999999</c:v>
                </c:pt>
                <c:pt idx="482">
                  <c:v>0.1215</c:v>
                </c:pt>
                <c:pt idx="483">
                  <c:v>0.12720000000000001</c:v>
                </c:pt>
                <c:pt idx="484">
                  <c:v>0.12690000000000001</c:v>
                </c:pt>
                <c:pt idx="485">
                  <c:v>8.3700000000000011E-2</c:v>
                </c:pt>
                <c:pt idx="486">
                  <c:v>9.9599999999999994E-2</c:v>
                </c:pt>
                <c:pt idx="487">
                  <c:v>0.1094</c:v>
                </c:pt>
                <c:pt idx="488">
                  <c:v>9.5999999999999988E-2</c:v>
                </c:pt>
                <c:pt idx="489">
                  <c:v>0.10669999999999999</c:v>
                </c:pt>
                <c:pt idx="490">
                  <c:v>0.13179999999999997</c:v>
                </c:pt>
                <c:pt idx="491">
                  <c:v>0.10769999999999999</c:v>
                </c:pt>
                <c:pt idx="492">
                  <c:v>8.9400000000000007E-2</c:v>
                </c:pt>
                <c:pt idx="493">
                  <c:v>0.1394</c:v>
                </c:pt>
                <c:pt idx="494">
                  <c:v>0.10519999999999999</c:v>
                </c:pt>
                <c:pt idx="495">
                  <c:v>9.0700000000000003E-2</c:v>
                </c:pt>
                <c:pt idx="496">
                  <c:v>0.10420000000000001</c:v>
                </c:pt>
                <c:pt idx="497">
                  <c:v>0.14079999999999998</c:v>
                </c:pt>
                <c:pt idx="498">
                  <c:v>0.1172</c:v>
                </c:pt>
                <c:pt idx="499">
                  <c:v>6.4400000000000013E-2</c:v>
                </c:pt>
                <c:pt idx="500">
                  <c:v>0.12390000000000001</c:v>
                </c:pt>
              </c:numCache>
            </c:numRef>
          </c:yVal>
          <c:smooth val="0"/>
          <c:extLst>
            <c:ext xmlns:c16="http://schemas.microsoft.com/office/drawing/2014/chart" uri="{C3380CC4-5D6E-409C-BE32-E72D297353CC}">
              <c16:uniqueId val="{00000001-D952-49A9-AF8B-7D1F28C8EB0D}"/>
            </c:ext>
          </c:extLst>
        </c:ser>
        <c:ser>
          <c:idx val="2"/>
          <c:order val="2"/>
          <c:tx>
            <c:v>SP500</c:v>
          </c:tx>
          <c:spPr>
            <a:ln w="25400" cap="rnd">
              <a:noFill/>
              <a:round/>
            </a:ln>
            <a:effectLst/>
          </c:spPr>
          <c:marker>
            <c:symbol val="circle"/>
            <c:size val="7"/>
            <c:spPr>
              <a:solidFill>
                <a:srgbClr val="C00000"/>
              </a:solidFill>
              <a:ln w="9525">
                <a:solidFill>
                  <a:srgbClr val="C00000"/>
                </a:solidFill>
              </a:ln>
              <a:effectLst/>
            </c:spPr>
          </c:marker>
          <c:dLbls>
            <c:dLbl>
              <c:idx val="0"/>
              <c:layout>
                <c:manualLayout>
                  <c:x val="-5.5737706836632143E-2"/>
                  <c:y val="-0.12984503030893194"/>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a:t>SP 500</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2896178061053422E-2"/>
                      <c:h val="4.2577671977049383E-2"/>
                    </c:manualLayout>
                  </c15:layout>
                  <c15:showDataLabelsRange val="0"/>
                </c:ext>
                <c:ext xmlns:c16="http://schemas.microsoft.com/office/drawing/2014/chart" uri="{C3380CC4-5D6E-409C-BE32-E72D297353CC}">
                  <c16:uniqueId val="{00000004-D952-49A9-AF8B-7D1F28C8EB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'frontiers, weights, CALs'!$C$13</c:f>
              <c:numCache>
                <c:formatCode>0.00%</c:formatCode>
                <c:ptCount val="1"/>
                <c:pt idx="0">
                  <c:v>0.13</c:v>
                </c:pt>
              </c:numCache>
            </c:numRef>
          </c:xVal>
          <c:yVal>
            <c:numRef>
              <c:f>'frontiers, weights, CALs'!$B$13</c:f>
              <c:numCache>
                <c:formatCode>0.00%</c:formatCode>
                <c:ptCount val="1"/>
                <c:pt idx="0">
                  <c:v>0.08</c:v>
                </c:pt>
              </c:numCache>
            </c:numRef>
          </c:yVal>
          <c:smooth val="0"/>
          <c:extLst>
            <c:ext xmlns:c16="http://schemas.microsoft.com/office/drawing/2014/chart" uri="{C3380CC4-5D6E-409C-BE32-E72D297353CC}">
              <c16:uniqueId val="{00000003-D952-49A9-AF8B-7D1F28C8EB0D}"/>
            </c:ext>
          </c:extLst>
        </c:ser>
        <c:ser>
          <c:idx val="3"/>
          <c:order val="3"/>
          <c:tx>
            <c:v>Gold</c:v>
          </c:tx>
          <c:spPr>
            <a:ln w="25400" cap="rnd">
              <a:noFill/>
              <a:round/>
            </a:ln>
            <a:effectLst/>
          </c:spPr>
          <c:marker>
            <c:symbol val="circle"/>
            <c:size val="7"/>
            <c:spPr>
              <a:solidFill>
                <a:srgbClr val="00B050"/>
              </a:solidFill>
              <a:ln w="9525">
                <a:solidFill>
                  <a:srgbClr val="00B050"/>
                </a:solidFill>
              </a:ln>
              <a:effectLst/>
            </c:spPr>
          </c:marker>
          <c:dLbls>
            <c:dLbl>
              <c:idx val="0"/>
              <c:layout>
                <c:manualLayout>
                  <c:x val="0.17725018994728464"/>
                  <c:y val="-6.8500627618409129E-3"/>
                </c:manualLayout>
              </c:layout>
              <c:tx>
                <c:rich>
                  <a:bodyPr/>
                  <a:lstStyle/>
                  <a:p>
                    <a:r>
                      <a:rPr lang="en-US"/>
                      <a:t>GLD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D952-49A9-AF8B-7D1F28C8EB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'frontiers, weights, CALs'!$C$10</c:f>
              <c:numCache>
                <c:formatCode>0.00%</c:formatCode>
                <c:ptCount val="1"/>
                <c:pt idx="0">
                  <c:v>0.14286319478792225</c:v>
                </c:pt>
              </c:numCache>
            </c:numRef>
          </c:xVal>
          <c:yVal>
            <c:numRef>
              <c:f>'frontiers, weights, CALs'!$B$10</c:f>
              <c:numCache>
                <c:formatCode>0.00%</c:formatCode>
                <c:ptCount val="1"/>
                <c:pt idx="0">
                  <c:v>0.05</c:v>
                </c:pt>
              </c:numCache>
            </c:numRef>
          </c:yVal>
          <c:smooth val="0"/>
          <c:extLst>
            <c:ext xmlns:c16="http://schemas.microsoft.com/office/drawing/2014/chart" uri="{C3380CC4-5D6E-409C-BE32-E72D297353CC}">
              <c16:uniqueId val="{00000006-D952-49A9-AF8B-7D1F28C8EB0D}"/>
            </c:ext>
          </c:extLst>
        </c:ser>
        <c:ser>
          <c:idx val="4"/>
          <c:order val="4"/>
          <c:tx>
            <c:v>AMZN</c:v>
          </c:tx>
          <c:spPr>
            <a:ln w="25400" cap="rnd">
              <a:noFill/>
              <a:round/>
            </a:ln>
            <a:effectLst/>
          </c:spPr>
          <c:marker>
            <c:symbol val="circle"/>
            <c:size val="7"/>
            <c:spPr>
              <a:solidFill>
                <a:srgbClr val="7030A0"/>
              </a:solidFill>
              <a:ln w="9525">
                <a:solidFill>
                  <a:srgbClr val="7030A0"/>
                </a:solidFill>
              </a:ln>
              <a:effectLst/>
            </c:spPr>
          </c:marker>
          <c:dLbls>
            <c:dLbl>
              <c:idx val="0"/>
              <c:layout>
                <c:manualLayout>
                  <c:x val="-8.6703099523649851E-2"/>
                  <c:y val="-0.14341073632983123"/>
                </c:manualLayout>
              </c:layout>
              <c:tx>
                <c:rich>
                  <a:bodyPr/>
                  <a:lstStyle/>
                  <a:p>
                    <a:r>
                      <a:rPr lang="en-US"/>
                      <a:t>AMZN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D952-49A9-AF8B-7D1F28C8EB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'frontiers, weights, CALs'!$C$9</c:f>
              <c:numCache>
                <c:formatCode>0.00%</c:formatCode>
                <c:ptCount val="1"/>
                <c:pt idx="0">
                  <c:v>0.25</c:v>
                </c:pt>
              </c:numCache>
            </c:numRef>
          </c:xVal>
          <c:yVal>
            <c:numRef>
              <c:f>'frontiers, weights, CALs'!$B$9</c:f>
              <c:numCache>
                <c:formatCode>0.00%</c:formatCode>
                <c:ptCount val="1"/>
                <c:pt idx="0">
                  <c:v>0.12</c:v>
                </c:pt>
              </c:numCache>
            </c:numRef>
          </c:yVal>
          <c:smooth val="0"/>
          <c:extLst>
            <c:ext xmlns:c16="http://schemas.microsoft.com/office/drawing/2014/chart" uri="{C3380CC4-5D6E-409C-BE32-E72D297353CC}">
              <c16:uniqueId val="{00000009-D952-49A9-AF8B-7D1F28C8EB0D}"/>
            </c:ext>
          </c:extLst>
        </c:ser>
        <c:ser>
          <c:idx val="5"/>
          <c:order val="5"/>
          <c:tx>
            <c:v>Baseline Portfolio</c:v>
          </c:tx>
          <c:spPr>
            <a:ln w="25400" cap="rnd">
              <a:noFill/>
              <a:round/>
            </a:ln>
            <a:effectLst/>
          </c:spPr>
          <c:marker>
            <c:symbol val="circle"/>
            <c:size val="7"/>
            <c:spPr>
              <a:solidFill>
                <a:schemeClr val="tx1">
                  <a:lumMod val="95000"/>
                  <a:lumOff val="5000"/>
                </a:schemeClr>
              </a:solidFill>
              <a:ln w="9525">
                <a:solidFill>
                  <a:schemeClr val="tx1">
                    <a:lumMod val="95000"/>
                    <a:lumOff val="5000"/>
                  </a:schemeClr>
                </a:solidFill>
              </a:ln>
              <a:effectLst/>
            </c:spPr>
          </c:marker>
          <c:dLbls>
            <c:dLbl>
              <c:idx val="0"/>
              <c:layout>
                <c:manualLayout>
                  <c:x val="0.2023252830000071"/>
                  <c:y val="-2.4947586215799213E-2"/>
                </c:manualLayout>
              </c:layout>
              <c:tx>
                <c:rich>
                  <a:bodyPr/>
                  <a:lstStyle/>
                  <a:p>
                    <a:r>
                      <a:rPr lang="en-US"/>
                      <a:t>Baseline example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D952-49A9-AF8B-7D1F28C8EB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'frontiers, weights, CALs'!$C$21</c:f>
              <c:numCache>
                <c:formatCode>0.00%</c:formatCode>
                <c:ptCount val="1"/>
                <c:pt idx="0">
                  <c:v>0.11725123130784018</c:v>
                </c:pt>
              </c:numCache>
            </c:numRef>
          </c:xVal>
          <c:yVal>
            <c:numRef>
              <c:f>'frontiers, weights, CALs'!$B$21</c:f>
              <c:numCache>
                <c:formatCode>0.00%</c:formatCode>
                <c:ptCount val="1"/>
                <c:pt idx="0">
                  <c:v>6.8000000000000005E-2</c:v>
                </c:pt>
              </c:numCache>
            </c:numRef>
          </c:yVal>
          <c:smooth val="0"/>
          <c:extLst>
            <c:ext xmlns:c16="http://schemas.microsoft.com/office/drawing/2014/chart" uri="{C3380CC4-5D6E-409C-BE32-E72D297353CC}">
              <c16:uniqueId val="{0000000B-D952-49A9-AF8B-7D1F28C8EB0D}"/>
            </c:ext>
          </c:extLst>
        </c:ser>
        <c:dLbls>
          <c:showLegendKey val="0"/>
          <c:showVal val="0"/>
          <c:showCatName val="0"/>
          <c:showSerName val="0"/>
          <c:showPercent val="0"/>
          <c:showBubbleSize val="0"/>
        </c:dLbls>
        <c:axId val="838679544"/>
        <c:axId val="838675584"/>
      </c:scatterChart>
      <c:valAx>
        <c:axId val="838679544"/>
        <c:scaling>
          <c:orientation val="minMax"/>
          <c:max val="0.26"/>
          <c:min val="0"/>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8675584"/>
        <c:crosses val="autoZero"/>
        <c:crossBetween val="midCat"/>
        <c:majorUnit val="6.0000000000000012E-2"/>
      </c:valAx>
      <c:valAx>
        <c:axId val="838675584"/>
        <c:scaling>
          <c:orientation val="minMax"/>
          <c:max val="0.15000000000000002"/>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8679544"/>
        <c:crosses val="autoZero"/>
        <c:crossBetween val="midCat"/>
      </c:valAx>
      <c:spPr>
        <a:solidFill>
          <a:schemeClr val="bg1"/>
        </a:solidFill>
        <a:ln>
          <a:noFill/>
        </a:ln>
        <a:effectLst/>
      </c:spPr>
    </c:plotArea>
    <c:legend>
      <c:legendPos val="r"/>
      <c:layout>
        <c:manualLayout>
          <c:xMode val="edge"/>
          <c:yMode val="edge"/>
          <c:x val="0.17554709853424477"/>
          <c:y val="0.20299365422084253"/>
          <c:w val="0.39332914739741481"/>
          <c:h val="0.10426238911443364"/>
        </c:manualLayout>
      </c:layout>
      <c:overlay val="0"/>
      <c:spPr>
        <a:solidFill>
          <a:schemeClr val="bg1">
            <a:lumMod val="95000"/>
          </a:schemeClr>
        </a:solidFill>
        <a:ln>
          <a:solidFill>
            <a:schemeClr val="tx1">
              <a:lumMod val="95000"/>
              <a:lumOff val="5000"/>
            </a:schemeClr>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14</xdr:col>
      <xdr:colOff>476249</xdr:colOff>
      <xdr:row>24</xdr:row>
      <xdr:rowOff>33617</xdr:rowOff>
    </xdr:from>
    <xdr:to>
      <xdr:col>20</xdr:col>
      <xdr:colOff>571499</xdr:colOff>
      <xdr:row>40</xdr:row>
      <xdr:rowOff>168088</xdr:rowOff>
    </xdr:to>
    <xdr:graphicFrame macro="">
      <xdr:nvGraphicFramePr>
        <xdr:cNvPr id="2" name="Chart 1">
          <a:extLst>
            <a:ext uri="{FF2B5EF4-FFF2-40B4-BE49-F238E27FC236}">
              <a16:creationId xmlns:a16="http://schemas.microsoft.com/office/drawing/2014/main" id="{30DB8471-70E6-C030-70EA-A27D993000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62"/>
  <sheetViews>
    <sheetView tabSelected="1" zoomScale="85" zoomScaleNormal="85" workbookViewId="0"/>
  </sheetViews>
  <sheetFormatPr defaultRowHeight="15" x14ac:dyDescent="0.25"/>
  <cols>
    <col min="1" max="1" width="13.7109375" customWidth="1"/>
    <col min="2" max="2" width="9.140625" style="2"/>
    <col min="3" max="3" width="11.85546875" style="2" customWidth="1"/>
    <col min="4" max="6" width="9.140625" style="2"/>
    <col min="7" max="7" width="33.42578125" style="32" customWidth="1"/>
    <col min="8" max="8" width="12.85546875" customWidth="1"/>
    <col min="9" max="13" width="9.140625" style="2"/>
    <col min="14" max="14" width="29.28515625" style="32" customWidth="1"/>
    <col min="15" max="15" width="27" customWidth="1"/>
    <col min="16" max="16" width="17.85546875" bestFit="1" customWidth="1"/>
    <col min="21" max="21" width="3" customWidth="1"/>
    <col min="27" max="27" width="11.5703125" customWidth="1"/>
    <col min="31" max="31" width="15.140625" customWidth="1"/>
  </cols>
  <sheetData>
    <row r="1" spans="1:31" ht="34.5" customHeight="1" x14ac:dyDescent="0.25">
      <c r="B1" s="71" t="s">
        <v>6</v>
      </c>
      <c r="C1" s="71"/>
      <c r="D1" s="71"/>
      <c r="E1" s="71"/>
      <c r="F1" s="71"/>
      <c r="I1" s="75" t="s">
        <v>12</v>
      </c>
      <c r="J1" s="75"/>
      <c r="K1" s="75"/>
      <c r="L1" s="75"/>
      <c r="M1" s="75"/>
      <c r="P1" s="76" t="s">
        <v>13</v>
      </c>
      <c r="Q1" s="76"/>
      <c r="R1" s="76"/>
      <c r="S1" s="76"/>
      <c r="T1" s="76"/>
    </row>
    <row r="2" spans="1:31" x14ac:dyDescent="0.25">
      <c r="A2" s="39" t="s">
        <v>0</v>
      </c>
      <c r="B2" s="6" t="s">
        <v>2</v>
      </c>
      <c r="C2" s="6" t="s">
        <v>3</v>
      </c>
      <c r="D2" s="6" t="s">
        <v>4</v>
      </c>
      <c r="E2" s="6" t="s">
        <v>5</v>
      </c>
      <c r="F2" s="6" t="s">
        <v>1</v>
      </c>
      <c r="G2" s="35" t="s">
        <v>8</v>
      </c>
      <c r="H2" s="4" t="s">
        <v>7</v>
      </c>
      <c r="I2" s="6" t="s">
        <v>2</v>
      </c>
      <c r="J2" s="6" t="s">
        <v>3</v>
      </c>
      <c r="K2" s="6" t="s">
        <v>4</v>
      </c>
      <c r="L2" s="6" t="s">
        <v>5</v>
      </c>
      <c r="M2" s="6" t="s">
        <v>1</v>
      </c>
      <c r="N2" s="35" t="s">
        <v>8</v>
      </c>
      <c r="O2" s="5"/>
      <c r="P2" s="6" t="str">
        <f>I2</f>
        <v>AMZN</v>
      </c>
      <c r="Q2" s="6" t="str">
        <f t="shared" ref="Q2:T2" si="0">J2</f>
        <v>GLD</v>
      </c>
      <c r="R2" s="6" t="str">
        <f t="shared" si="0"/>
        <v>IEF</v>
      </c>
      <c r="S2" s="6" t="str">
        <f t="shared" si="0"/>
        <v>CROX</v>
      </c>
      <c r="T2" s="6" t="str">
        <f t="shared" si="0"/>
        <v>SPY</v>
      </c>
    </row>
    <row r="3" spans="1:31" ht="15" customHeight="1" x14ac:dyDescent="0.25">
      <c r="A3" s="1">
        <v>45139</v>
      </c>
      <c r="B3" s="7">
        <v>140.570007</v>
      </c>
      <c r="C3" s="7">
        <v>177.05999800000001</v>
      </c>
      <c r="D3" s="7">
        <v>93.742455000000007</v>
      </c>
      <c r="E3" s="7">
        <v>99.220000999999996</v>
      </c>
      <c r="F3" s="7">
        <v>448.10998499999999</v>
      </c>
      <c r="G3" s="72" t="s">
        <v>9</v>
      </c>
      <c r="H3" s="1">
        <f t="shared" ref="H3:H34" si="1">A3</f>
        <v>45139</v>
      </c>
      <c r="I3" s="7">
        <f>(B3-B4)/B4</f>
        <v>5.1541100843714195E-2</v>
      </c>
      <c r="J3" s="7">
        <f t="shared" ref="J3:M3" si="2">(C3-C4)/C4</f>
        <v>-2.9010188242055774E-2</v>
      </c>
      <c r="K3" s="7">
        <f t="shared" si="2"/>
        <v>-1.6019866599132699E-2</v>
      </c>
      <c r="L3" s="7">
        <f t="shared" si="2"/>
        <v>-8.426393325821753E-2</v>
      </c>
      <c r="M3" s="7">
        <f t="shared" si="2"/>
        <v>-2.1145118525293119E-2</v>
      </c>
      <c r="N3" s="74" t="s">
        <v>10</v>
      </c>
      <c r="O3" s="9" t="s">
        <v>539</v>
      </c>
      <c r="P3" s="17">
        <f>AVERAGE(I3:I61)</f>
        <v>1.0639561438643426E-2</v>
      </c>
      <c r="Q3" s="17">
        <f>AVERAGE(J3:J61)</f>
        <v>8.4985469563831038E-3</v>
      </c>
      <c r="R3" s="17">
        <f>AVERAGE(K3:K61)</f>
        <v>3.6925056316744747E-4</v>
      </c>
      <c r="S3" s="17">
        <f t="shared" ref="S3:T3" si="3">AVERAGE(L3:L61)</f>
        <v>4.0912156826037029E-2</v>
      </c>
      <c r="T3" s="17">
        <f t="shared" si="3"/>
        <v>1.0343057272252695E-2</v>
      </c>
    </row>
    <row r="4" spans="1:31" x14ac:dyDescent="0.25">
      <c r="A4" s="1">
        <v>45108</v>
      </c>
      <c r="B4" s="7">
        <v>133.679993</v>
      </c>
      <c r="C4" s="7">
        <v>182.35000600000001</v>
      </c>
      <c r="D4" s="7">
        <v>95.268646000000004</v>
      </c>
      <c r="E4" s="7">
        <v>108.349998</v>
      </c>
      <c r="F4" s="7">
        <v>457.790009</v>
      </c>
      <c r="G4" s="73"/>
      <c r="H4" s="1">
        <f t="shared" si="1"/>
        <v>45108</v>
      </c>
      <c r="I4" s="7">
        <f t="shared" ref="I4:I61" si="4">(B4-B5)/B5</f>
        <v>2.54678733854872E-2</v>
      </c>
      <c r="J4" s="7">
        <f t="shared" ref="J4:J61" si="5">(C4-C5)/C5</f>
        <v>2.2886643341299345E-2</v>
      </c>
      <c r="K4" s="7">
        <f t="shared" ref="K4:K61" si="6">(D4-D5)/D5</f>
        <v>-6.5523428909076307E-3</v>
      </c>
      <c r="L4" s="7">
        <f t="shared" ref="L4:L61" si="7">(E4-E5)/E5</f>
        <v>-3.6374990459356334E-2</v>
      </c>
      <c r="M4" s="7">
        <f t="shared" ref="M4:M61" si="8">(F4-F5)/F5</f>
        <v>3.6569448942582773E-2</v>
      </c>
      <c r="N4" s="74"/>
      <c r="O4" s="34" t="s">
        <v>11</v>
      </c>
      <c r="P4" s="50">
        <f>_xlfn.STDEV.S(I3:I61)</f>
        <v>0.1004062479154571</v>
      </c>
      <c r="Q4" s="50">
        <f>_xlfn.STDEV.S(J3:J61)</f>
        <v>4.1241051984048427E-2</v>
      </c>
      <c r="R4" s="50">
        <f t="shared" ref="R4:T4" si="9">_xlfn.STDEV.S(K3:K61)</f>
        <v>2.1303550896748288E-2</v>
      </c>
      <c r="S4" s="50">
        <f t="shared" si="9"/>
        <v>0.1739246082937444</v>
      </c>
      <c r="T4" s="50">
        <f t="shared" si="9"/>
        <v>5.5772272016763075E-2</v>
      </c>
    </row>
    <row r="5" spans="1:31" x14ac:dyDescent="0.25">
      <c r="A5" s="1">
        <v>45078</v>
      </c>
      <c r="B5" s="7">
        <v>130.36000100000001</v>
      </c>
      <c r="C5" s="7">
        <v>178.270004</v>
      </c>
      <c r="D5" s="7">
        <v>95.896996000000001</v>
      </c>
      <c r="E5" s="7">
        <v>112.44000200000001</v>
      </c>
      <c r="F5" s="7">
        <v>441.63949600000001</v>
      </c>
      <c r="H5" s="1">
        <f t="shared" si="1"/>
        <v>45078</v>
      </c>
      <c r="I5" s="7">
        <f t="shared" si="4"/>
        <v>8.1107968467275512E-2</v>
      </c>
      <c r="J5" s="7">
        <f t="shared" si="5"/>
        <v>-2.2213705816718204E-2</v>
      </c>
      <c r="K5" s="7">
        <f t="shared" si="6"/>
        <v>-1.2522380738339877E-2</v>
      </c>
      <c r="L5" s="7">
        <f t="shared" si="7"/>
        <v>1.4250356379144893E-3</v>
      </c>
      <c r="M5" s="7">
        <f t="shared" si="8"/>
        <v>6.0859132238290682E-2</v>
      </c>
      <c r="N5" s="74"/>
    </row>
    <row r="6" spans="1:31" x14ac:dyDescent="0.25">
      <c r="A6" s="1">
        <v>45047</v>
      </c>
      <c r="B6" s="7">
        <v>120.58000199999999</v>
      </c>
      <c r="C6" s="7">
        <v>182.320007</v>
      </c>
      <c r="D6" s="7">
        <v>97.113083000000003</v>
      </c>
      <c r="E6" s="7">
        <v>112.279999</v>
      </c>
      <c r="F6" s="7">
        <v>416.30361900000003</v>
      </c>
      <c r="H6" s="1">
        <f t="shared" si="1"/>
        <v>45047</v>
      </c>
      <c r="I6" s="7">
        <f t="shared" si="4"/>
        <v>0.14348037392547291</v>
      </c>
      <c r="J6" s="7">
        <f t="shared" si="5"/>
        <v>-1.3419891557036391E-2</v>
      </c>
      <c r="K6" s="7">
        <f t="shared" si="6"/>
        <v>-1.4797073255998426E-2</v>
      </c>
      <c r="L6" s="7">
        <f t="shared" si="7"/>
        <v>-9.2099936801163393E-2</v>
      </c>
      <c r="M6" s="7">
        <f t="shared" si="8"/>
        <v>4.6162548161133368E-3</v>
      </c>
    </row>
    <row r="7" spans="1:31" x14ac:dyDescent="0.25">
      <c r="A7" s="1">
        <v>45017</v>
      </c>
      <c r="B7" s="7">
        <v>105.449997</v>
      </c>
      <c r="C7" s="7">
        <v>184.800003</v>
      </c>
      <c r="D7" s="7">
        <v>98.571655000000007</v>
      </c>
      <c r="E7" s="7">
        <v>123.66999800000001</v>
      </c>
      <c r="F7" s="7">
        <v>414.39068600000002</v>
      </c>
      <c r="H7" s="1">
        <f t="shared" si="1"/>
        <v>45017</v>
      </c>
      <c r="I7" s="7">
        <f t="shared" si="4"/>
        <v>2.0911956424513854E-2</v>
      </c>
      <c r="J7" s="7">
        <f t="shared" si="5"/>
        <v>8.6235235857247232E-3</v>
      </c>
      <c r="K7" s="7">
        <f t="shared" si="6"/>
        <v>8.2176799626325521E-3</v>
      </c>
      <c r="L7" s="7">
        <f t="shared" si="7"/>
        <v>-2.1907655458594504E-2</v>
      </c>
      <c r="M7" s="7">
        <f>(F7-F8)/F8</f>
        <v>1.9852445002790126E-2</v>
      </c>
      <c r="O7" s="5"/>
      <c r="P7" s="4" t="str">
        <f>P2</f>
        <v>AMZN</v>
      </c>
      <c r="Q7" s="4" t="str">
        <f t="shared" ref="Q7:T7" si="10">Q2</f>
        <v>GLD</v>
      </c>
      <c r="R7" s="4" t="str">
        <f t="shared" si="10"/>
        <v>IEF</v>
      </c>
      <c r="S7" s="4" t="str">
        <f t="shared" si="10"/>
        <v>CROX</v>
      </c>
      <c r="T7" s="4" t="str">
        <f t="shared" si="10"/>
        <v>SPY</v>
      </c>
    </row>
    <row r="8" spans="1:31" x14ac:dyDescent="0.25">
      <c r="A8" s="1">
        <v>44986</v>
      </c>
      <c r="B8" s="7">
        <v>103.290001</v>
      </c>
      <c r="C8" s="7">
        <v>183.220001</v>
      </c>
      <c r="D8" s="7">
        <v>97.768226999999996</v>
      </c>
      <c r="E8" s="7">
        <v>126.44000200000001</v>
      </c>
      <c r="F8" s="7">
        <v>406.32415800000001</v>
      </c>
      <c r="H8" s="1">
        <f t="shared" si="1"/>
        <v>44986</v>
      </c>
      <c r="I8" s="7">
        <f t="shared" si="4"/>
        <v>9.6147699369170211E-2</v>
      </c>
      <c r="J8" s="7">
        <f t="shared" si="5"/>
        <v>7.916127976888486E-2</v>
      </c>
      <c r="K8" s="7">
        <f t="shared" si="6"/>
        <v>3.7304312419698817E-2</v>
      </c>
      <c r="L8" s="7">
        <f t="shared" si="7"/>
        <v>3.8862895726422694E-2</v>
      </c>
      <c r="M8" s="7">
        <f t="shared" si="8"/>
        <v>3.3134744841353009E-2</v>
      </c>
      <c r="N8" s="36" t="s">
        <v>528</v>
      </c>
      <c r="O8" s="9" t="s">
        <v>527</v>
      </c>
      <c r="P8" s="31">
        <f>(1+P3)^12 -1</f>
        <v>0.13541737560177292</v>
      </c>
      <c r="Q8" s="31">
        <f t="shared" ref="Q8:T8" si="11">(1+Q3)^12 -1</f>
        <v>0.10688708915111644</v>
      </c>
      <c r="R8" s="31">
        <f t="shared" si="11"/>
        <v>4.4400166778739703E-3</v>
      </c>
      <c r="S8" s="31">
        <f t="shared" si="11"/>
        <v>0.61796442510620375</v>
      </c>
      <c r="T8" s="31">
        <f t="shared" si="11"/>
        <v>0.13142647760274828</v>
      </c>
    </row>
    <row r="9" spans="1:31" x14ac:dyDescent="0.25">
      <c r="A9" s="1">
        <v>44958</v>
      </c>
      <c r="B9" s="7">
        <v>94.230002999999996</v>
      </c>
      <c r="C9" s="7">
        <v>169.779999</v>
      </c>
      <c r="D9" s="7">
        <v>94.252212999999998</v>
      </c>
      <c r="E9" s="7">
        <v>121.709999</v>
      </c>
      <c r="F9" s="7">
        <v>393.29251099999999</v>
      </c>
      <c r="H9" s="1">
        <f t="shared" si="1"/>
        <v>44958</v>
      </c>
      <c r="I9" s="7">
        <f t="shared" si="4"/>
        <v>-8.6298790447943155E-2</v>
      </c>
      <c r="J9" s="7">
        <f t="shared" si="5"/>
        <v>-5.3675964468514165E-2</v>
      </c>
      <c r="K9" s="7">
        <f t="shared" si="6"/>
        <v>-3.4774689648177516E-2</v>
      </c>
      <c r="L9" s="7">
        <f t="shared" si="7"/>
        <v>-4.927157877815117E-4</v>
      </c>
      <c r="M9" s="7">
        <f t="shared" si="8"/>
        <v>-2.5142683483154127E-2</v>
      </c>
      <c r="N9" s="37" t="s">
        <v>529</v>
      </c>
      <c r="O9" s="9" t="s">
        <v>540</v>
      </c>
      <c r="P9" s="31">
        <f>P4*SQRT(12)</f>
        <v>0.34781744557385674</v>
      </c>
      <c r="Q9" s="31">
        <f t="shared" ref="Q9:T9" si="12">Q4*SQRT(12)</f>
        <v>0.14286319478792225</v>
      </c>
      <c r="R9" s="31">
        <f t="shared" si="12"/>
        <v>7.3797665069595106E-2</v>
      </c>
      <c r="S9" s="31">
        <f t="shared" si="12"/>
        <v>0.60249251650256119</v>
      </c>
      <c r="T9" s="31">
        <f t="shared" si="12"/>
        <v>0.19320081757317115</v>
      </c>
    </row>
    <row r="10" spans="1:31" x14ac:dyDescent="0.25">
      <c r="A10" s="1">
        <v>44927</v>
      </c>
      <c r="B10" s="7">
        <v>103.129997</v>
      </c>
      <c r="C10" s="7">
        <v>179.41000399999999</v>
      </c>
      <c r="D10" s="7">
        <v>97.647887999999995</v>
      </c>
      <c r="E10" s="7">
        <v>121.769997</v>
      </c>
      <c r="F10" s="7">
        <v>403.43597399999999</v>
      </c>
      <c r="H10" s="1">
        <f t="shared" si="1"/>
        <v>44927</v>
      </c>
      <c r="I10" s="7">
        <f t="shared" si="4"/>
        <v>0.22773805952380957</v>
      </c>
      <c r="J10" s="7">
        <f t="shared" si="5"/>
        <v>5.7592578740819245E-2</v>
      </c>
      <c r="K10" s="7">
        <f t="shared" si="6"/>
        <v>3.9893820125063179E-2</v>
      </c>
      <c r="L10" s="7">
        <f t="shared" si="7"/>
        <v>0.12302865443143038</v>
      </c>
      <c r="M10" s="7">
        <f t="shared" si="8"/>
        <v>6.7768169559275629E-2</v>
      </c>
      <c r="N10" s="37" t="s">
        <v>532</v>
      </c>
      <c r="O10" s="34" t="s">
        <v>541</v>
      </c>
      <c r="P10" s="51">
        <f>P8-1.96*P9</f>
        <v>-0.54630481772298634</v>
      </c>
      <c r="Q10" s="51">
        <f t="shared" ref="Q10:T10" si="13">Q8-1.96*Q9</f>
        <v>-0.17312477263321119</v>
      </c>
      <c r="R10" s="51">
        <f t="shared" si="13"/>
        <v>-0.14020340685853244</v>
      </c>
      <c r="S10" s="51">
        <f t="shared" si="13"/>
        <v>-0.56292090723881616</v>
      </c>
      <c r="T10" s="51">
        <f t="shared" si="13"/>
        <v>-0.24724712484066713</v>
      </c>
    </row>
    <row r="11" spans="1:31" ht="15.75" customHeight="1" x14ac:dyDescent="0.25">
      <c r="A11" s="1">
        <v>44896</v>
      </c>
      <c r="B11" s="7">
        <v>84</v>
      </c>
      <c r="C11" s="7">
        <v>169.63999899999999</v>
      </c>
      <c r="D11" s="7">
        <v>93.901786999999999</v>
      </c>
      <c r="E11" s="7">
        <v>108.43</v>
      </c>
      <c r="F11" s="7">
        <v>377.83105499999999</v>
      </c>
      <c r="H11" s="1">
        <f t="shared" si="1"/>
        <v>44896</v>
      </c>
      <c r="I11" s="7">
        <f t="shared" si="4"/>
        <v>-0.12989435332614097</v>
      </c>
      <c r="J11" s="7">
        <f t="shared" si="5"/>
        <v>2.9306480544948381E-2</v>
      </c>
      <c r="K11" s="7">
        <f t="shared" si="6"/>
        <v>-1.663378893006243E-2</v>
      </c>
      <c r="L11" s="7">
        <f t="shared" si="7"/>
        <v>7.356435643564363E-2</v>
      </c>
      <c r="M11" s="7">
        <f t="shared" si="8"/>
        <v>-6.1935892709580498E-2</v>
      </c>
      <c r="V11" s="70" t="s">
        <v>531</v>
      </c>
      <c r="W11" s="70"/>
      <c r="X11" s="70"/>
      <c r="Y11" s="70"/>
      <c r="Z11" s="70"/>
      <c r="AA11" s="70"/>
      <c r="AB11" s="70"/>
      <c r="AC11" s="70"/>
      <c r="AD11" s="70"/>
      <c r="AE11" s="70"/>
    </row>
    <row r="12" spans="1:31" ht="15.75" thickBot="1" x14ac:dyDescent="0.3">
      <c r="A12" s="1">
        <v>44866</v>
      </c>
      <c r="B12" s="7">
        <v>96.540001000000004</v>
      </c>
      <c r="C12" s="7">
        <v>164.80999800000001</v>
      </c>
      <c r="D12" s="7">
        <v>95.49015</v>
      </c>
      <c r="E12" s="7">
        <v>101</v>
      </c>
      <c r="F12" s="7">
        <v>402.77743500000003</v>
      </c>
      <c r="H12" s="1">
        <f t="shared" si="1"/>
        <v>44866</v>
      </c>
      <c r="I12" s="7">
        <f t="shared" si="4"/>
        <v>-5.7594698211739619E-2</v>
      </c>
      <c r="J12" s="7">
        <f t="shared" si="5"/>
        <v>8.4918660129849124E-2</v>
      </c>
      <c r="K12" s="7">
        <f t="shared" si="6"/>
        <v>3.5912802423630825E-2</v>
      </c>
      <c r="L12" s="7">
        <f t="shared" si="7"/>
        <v>0.42756183745583037</v>
      </c>
      <c r="M12" s="7">
        <f t="shared" si="8"/>
        <v>5.5591713897694829E-2</v>
      </c>
      <c r="V12" s="70"/>
      <c r="W12" s="70"/>
      <c r="X12" s="70"/>
      <c r="Y12" s="70"/>
      <c r="Z12" s="70"/>
      <c r="AA12" s="70"/>
      <c r="AB12" s="70"/>
      <c r="AC12" s="70"/>
      <c r="AD12" s="70"/>
      <c r="AE12" s="70"/>
    </row>
    <row r="13" spans="1:31" x14ac:dyDescent="0.25">
      <c r="A13" s="1">
        <v>44835</v>
      </c>
      <c r="B13" s="7">
        <v>102.44000200000001</v>
      </c>
      <c r="C13" s="7">
        <v>151.91000399999999</v>
      </c>
      <c r="D13" s="7">
        <v>92.179717999999994</v>
      </c>
      <c r="E13" s="7">
        <v>70.75</v>
      </c>
      <c r="F13" s="7">
        <v>381.56555200000003</v>
      </c>
      <c r="H13" s="1">
        <f t="shared" si="1"/>
        <v>44835</v>
      </c>
      <c r="I13" s="7">
        <f t="shared" si="4"/>
        <v>-9.345130973451321E-2</v>
      </c>
      <c r="J13" s="7">
        <f t="shared" si="5"/>
        <v>-1.7844404446168069E-2</v>
      </c>
      <c r="K13" s="7">
        <f t="shared" si="6"/>
        <v>-1.4712783836109687E-2</v>
      </c>
      <c r="L13" s="7">
        <f t="shared" si="7"/>
        <v>3.0439788497536344E-2</v>
      </c>
      <c r="M13" s="7">
        <f t="shared" si="8"/>
        <v>8.5717114882200546E-2</v>
      </c>
      <c r="N13" s="38" t="s">
        <v>530</v>
      </c>
      <c r="O13" s="11"/>
      <c r="P13" s="11" t="s">
        <v>2</v>
      </c>
      <c r="Q13" s="11" t="s">
        <v>3</v>
      </c>
      <c r="R13" s="11" t="s">
        <v>4</v>
      </c>
      <c r="S13" s="11" t="s">
        <v>5</v>
      </c>
      <c r="T13" s="11" t="s">
        <v>1</v>
      </c>
      <c r="V13" s="70"/>
      <c r="W13" s="70"/>
      <c r="X13" s="70"/>
      <c r="Y13" s="70"/>
      <c r="Z13" s="70"/>
      <c r="AA13" s="70"/>
      <c r="AB13" s="70"/>
      <c r="AC13" s="70"/>
      <c r="AD13" s="70"/>
      <c r="AE13" s="70"/>
    </row>
    <row r="14" spans="1:31" x14ac:dyDescent="0.25">
      <c r="A14" s="1">
        <v>44805</v>
      </c>
      <c r="B14" s="7">
        <v>113</v>
      </c>
      <c r="C14" s="7">
        <v>154.66999799999999</v>
      </c>
      <c r="D14" s="7">
        <v>93.556190000000001</v>
      </c>
      <c r="E14" s="7">
        <v>68.660004000000001</v>
      </c>
      <c r="F14" s="7">
        <v>351.44103999999999</v>
      </c>
      <c r="H14" s="1">
        <f t="shared" si="1"/>
        <v>44805</v>
      </c>
      <c r="I14" s="7">
        <f t="shared" si="4"/>
        <v>-0.1086218926076018</v>
      </c>
      <c r="J14" s="7">
        <f t="shared" si="5"/>
        <v>-2.8881810036245164E-2</v>
      </c>
      <c r="K14" s="7">
        <f t="shared" si="6"/>
        <v>-4.7372318076112231E-2</v>
      </c>
      <c r="L14" s="7">
        <f t="shared" si="7"/>
        <v>-6.8385253801299284E-2</v>
      </c>
      <c r="M14" s="7">
        <f t="shared" si="8"/>
        <v>-9.6158705152933274E-2</v>
      </c>
      <c r="O14" s="32" t="s">
        <v>2</v>
      </c>
      <c r="P14">
        <v>1</v>
      </c>
      <c r="V14" s="70"/>
      <c r="W14" s="70"/>
      <c r="X14" s="70"/>
      <c r="Y14" s="70"/>
      <c r="Z14" s="70"/>
      <c r="AA14" s="70"/>
      <c r="AB14" s="70"/>
      <c r="AC14" s="70"/>
      <c r="AD14" s="70"/>
      <c r="AE14" s="70"/>
    </row>
    <row r="15" spans="1:31" x14ac:dyDescent="0.25">
      <c r="A15" s="1">
        <v>44774</v>
      </c>
      <c r="B15" s="7">
        <v>126.769997</v>
      </c>
      <c r="C15" s="7">
        <v>159.270004</v>
      </c>
      <c r="D15" s="7">
        <v>98.208556999999999</v>
      </c>
      <c r="E15" s="7">
        <v>73.699996999999996</v>
      </c>
      <c r="F15" s="7">
        <v>388.83047499999998</v>
      </c>
      <c r="H15" s="1">
        <f t="shared" si="1"/>
        <v>44774</v>
      </c>
      <c r="I15" s="7">
        <f t="shared" si="4"/>
        <v>-6.0615043955873471E-2</v>
      </c>
      <c r="J15" s="7">
        <f t="shared" si="5"/>
        <v>-2.9433283506400402E-2</v>
      </c>
      <c r="K15" s="7">
        <f t="shared" si="6"/>
        <v>-3.8764276862780778E-2</v>
      </c>
      <c r="L15" s="7">
        <f t="shared" si="7"/>
        <v>2.8754858022820365E-2</v>
      </c>
      <c r="M15" s="7">
        <f t="shared" si="8"/>
        <v>-4.0801985853964398E-2</v>
      </c>
      <c r="O15" s="32" t="s">
        <v>3</v>
      </c>
      <c r="P15" s="3">
        <v>0.23115505740096404</v>
      </c>
      <c r="Q15">
        <v>1</v>
      </c>
      <c r="V15" s="70"/>
      <c r="W15" s="70"/>
      <c r="X15" s="70"/>
      <c r="Y15" s="70"/>
      <c r="Z15" s="70"/>
      <c r="AA15" s="70"/>
      <c r="AB15" s="70"/>
      <c r="AC15" s="70"/>
      <c r="AD15" s="70"/>
      <c r="AE15" s="70"/>
    </row>
    <row r="16" spans="1:31" x14ac:dyDescent="0.25">
      <c r="A16" s="1">
        <v>44743</v>
      </c>
      <c r="B16" s="7">
        <v>134.949997</v>
      </c>
      <c r="C16" s="7">
        <v>164.10000600000001</v>
      </c>
      <c r="D16" s="7">
        <v>102.169067</v>
      </c>
      <c r="E16" s="7">
        <v>71.639999000000003</v>
      </c>
      <c r="F16" s="7">
        <v>405.37039199999998</v>
      </c>
      <c r="H16" s="1">
        <f t="shared" si="1"/>
        <v>44743</v>
      </c>
      <c r="I16" s="7">
        <f t="shared" si="4"/>
        <v>0.2705959727953674</v>
      </c>
      <c r="J16" s="7">
        <f t="shared" si="5"/>
        <v>-2.5881519760354653E-2</v>
      </c>
      <c r="K16" s="7">
        <f t="shared" si="6"/>
        <v>2.9339879928930203E-2</v>
      </c>
      <c r="L16" s="7">
        <f t="shared" si="7"/>
        <v>0.47195401569566542</v>
      </c>
      <c r="M16" s="7">
        <f t="shared" si="8"/>
        <v>9.6804982334562736E-2</v>
      </c>
      <c r="O16" s="32" t="s">
        <v>4</v>
      </c>
      <c r="P16" s="3">
        <v>0.36159650270127225</v>
      </c>
      <c r="Q16" s="3">
        <v>0.46827524965627609</v>
      </c>
      <c r="R16">
        <v>1</v>
      </c>
      <c r="V16" s="70"/>
      <c r="W16" s="70"/>
      <c r="X16" s="70"/>
      <c r="Y16" s="70"/>
      <c r="Z16" s="70"/>
      <c r="AA16" s="70"/>
      <c r="AB16" s="70"/>
      <c r="AC16" s="70"/>
      <c r="AD16" s="70"/>
      <c r="AE16" s="70"/>
    </row>
    <row r="17" spans="1:31" x14ac:dyDescent="0.25">
      <c r="A17" s="1">
        <v>44713</v>
      </c>
      <c r="B17" s="7">
        <v>106.209999</v>
      </c>
      <c r="C17" s="7">
        <v>168.46000699999999</v>
      </c>
      <c r="D17" s="7">
        <v>99.256882000000004</v>
      </c>
      <c r="E17" s="7">
        <v>48.669998</v>
      </c>
      <c r="F17" s="7">
        <v>369.59204099999999</v>
      </c>
      <c r="H17" s="1">
        <f t="shared" si="1"/>
        <v>44713</v>
      </c>
      <c r="I17" s="7">
        <f t="shared" si="4"/>
        <v>-0.11645921204748681</v>
      </c>
      <c r="J17" s="7">
        <f t="shared" si="5"/>
        <v>-1.5659647164074125E-2</v>
      </c>
      <c r="K17" s="7">
        <f t="shared" si="6"/>
        <v>-8.6669460450685461E-3</v>
      </c>
      <c r="L17" s="7">
        <f t="shared" si="7"/>
        <v>-0.12715208490502461</v>
      </c>
      <c r="M17" s="7">
        <f t="shared" si="8"/>
        <v>-8.6406832851112128E-2</v>
      </c>
      <c r="O17" s="32" t="s">
        <v>5</v>
      </c>
      <c r="P17" s="3">
        <v>0.42424871516245094</v>
      </c>
      <c r="Q17" s="3">
        <v>9.6850862200493854E-2</v>
      </c>
      <c r="R17" s="3">
        <v>8.3653007995890136E-2</v>
      </c>
      <c r="S17">
        <v>1</v>
      </c>
      <c r="V17" s="70"/>
      <c r="W17" s="70"/>
      <c r="X17" s="70"/>
      <c r="Y17" s="70"/>
      <c r="Z17" s="70"/>
      <c r="AA17" s="70"/>
      <c r="AB17" s="70"/>
      <c r="AC17" s="70"/>
      <c r="AD17" s="70"/>
      <c r="AE17" s="70"/>
    </row>
    <row r="18" spans="1:31" ht="15.75" thickBot="1" x14ac:dyDescent="0.3">
      <c r="A18" s="1">
        <v>44682</v>
      </c>
      <c r="B18" s="7">
        <v>120.209503</v>
      </c>
      <c r="C18" s="7">
        <v>171.13999899999999</v>
      </c>
      <c r="D18" s="7">
        <v>100.124657</v>
      </c>
      <c r="E18" s="7">
        <v>55.759998000000003</v>
      </c>
      <c r="F18" s="7">
        <v>404.547729</v>
      </c>
      <c r="H18" s="1">
        <f t="shared" si="1"/>
        <v>44682</v>
      </c>
      <c r="I18" s="7">
        <f t="shared" si="4"/>
        <v>-3.2764320791681491E-2</v>
      </c>
      <c r="J18" s="7">
        <f t="shared" si="5"/>
        <v>-3.261548171125471E-2</v>
      </c>
      <c r="K18" s="7">
        <f t="shared" si="6"/>
        <v>6.0935059524061764E-3</v>
      </c>
      <c r="L18" s="7">
        <f t="shared" si="7"/>
        <v>-0.16062023182297158</v>
      </c>
      <c r="M18" s="7">
        <f t="shared" si="8"/>
        <v>2.2572332118909223E-3</v>
      </c>
      <c r="O18" s="33" t="s">
        <v>1</v>
      </c>
      <c r="P18" s="12">
        <v>0.66863907349862295</v>
      </c>
      <c r="Q18" s="12">
        <v>0.20854478793362977</v>
      </c>
      <c r="R18" s="12">
        <v>0.1284454269911677</v>
      </c>
      <c r="S18" s="12">
        <v>0.5961281055235782</v>
      </c>
      <c r="T18" s="10">
        <v>1</v>
      </c>
      <c r="V18" s="70"/>
      <c r="W18" s="70"/>
      <c r="X18" s="70"/>
      <c r="Y18" s="70"/>
      <c r="Z18" s="70"/>
      <c r="AA18" s="70"/>
      <c r="AB18" s="70"/>
      <c r="AC18" s="70"/>
      <c r="AD18" s="70"/>
      <c r="AE18" s="70"/>
    </row>
    <row r="19" spans="1:31" x14ac:dyDescent="0.25">
      <c r="A19" s="1">
        <v>44652</v>
      </c>
      <c r="B19" s="7">
        <v>124.281502</v>
      </c>
      <c r="C19" s="7">
        <v>176.91000399999999</v>
      </c>
      <c r="D19" s="7">
        <v>99.518242000000001</v>
      </c>
      <c r="E19" s="7">
        <v>66.430000000000007</v>
      </c>
      <c r="F19" s="7">
        <v>403.63662699999998</v>
      </c>
      <c r="H19" s="1">
        <f t="shared" si="1"/>
        <v>44652</v>
      </c>
      <c r="I19" s="7">
        <f t="shared" si="4"/>
        <v>-0.23752509379008996</v>
      </c>
      <c r="J19" s="7">
        <f t="shared" si="5"/>
        <v>-2.0702962215431938E-2</v>
      </c>
      <c r="K19" s="7">
        <f t="shared" si="6"/>
        <v>-4.2498601702872056E-2</v>
      </c>
      <c r="L19" s="7">
        <f t="shared" si="7"/>
        <v>-0.13049740496080084</v>
      </c>
      <c r="M19" s="7">
        <f t="shared" si="8"/>
        <v>-8.4935131528661237E-2</v>
      </c>
      <c r="V19" s="70"/>
      <c r="W19" s="70"/>
      <c r="X19" s="70"/>
      <c r="Y19" s="70"/>
      <c r="Z19" s="70"/>
      <c r="AA19" s="70"/>
      <c r="AB19" s="70"/>
      <c r="AC19" s="70"/>
      <c r="AD19" s="70"/>
      <c r="AE19" s="70"/>
    </row>
    <row r="20" spans="1:31" x14ac:dyDescent="0.25">
      <c r="A20" s="1">
        <v>44621</v>
      </c>
      <c r="B20" s="7">
        <v>162.99749800000001</v>
      </c>
      <c r="C20" s="7">
        <v>180.64999399999999</v>
      </c>
      <c r="D20" s="7">
        <v>103.935349</v>
      </c>
      <c r="E20" s="7">
        <v>76.400002000000001</v>
      </c>
      <c r="F20" s="7">
        <v>441.101654</v>
      </c>
      <c r="H20" s="1">
        <f t="shared" si="1"/>
        <v>44621</v>
      </c>
      <c r="I20" s="7">
        <f t="shared" si="4"/>
        <v>6.1437284725167268E-2</v>
      </c>
      <c r="J20" s="7">
        <f t="shared" si="5"/>
        <v>1.2725579865299258E-2</v>
      </c>
      <c r="K20" s="7">
        <f t="shared" si="6"/>
        <v>-4.0552812163173926E-2</v>
      </c>
      <c r="L20" s="7">
        <f t="shared" si="7"/>
        <v>-8.7543302727458347E-2</v>
      </c>
      <c r="M20" s="7">
        <f t="shared" si="8"/>
        <v>3.4376920213245017E-2</v>
      </c>
      <c r="V20" s="70"/>
      <c r="W20" s="70"/>
      <c r="X20" s="70"/>
      <c r="Y20" s="70"/>
      <c r="Z20" s="70"/>
      <c r="AA20" s="70"/>
      <c r="AB20" s="70"/>
      <c r="AC20" s="70"/>
      <c r="AD20" s="70"/>
      <c r="AE20" s="70"/>
    </row>
    <row r="21" spans="1:31" x14ac:dyDescent="0.25">
      <c r="A21" s="1">
        <v>44593</v>
      </c>
      <c r="B21" s="7">
        <v>153.56300400000001</v>
      </c>
      <c r="C21" s="7">
        <v>178.38000500000001</v>
      </c>
      <c r="D21" s="7">
        <v>108.328369</v>
      </c>
      <c r="E21" s="7">
        <v>83.730002999999996</v>
      </c>
      <c r="F21" s="7">
        <v>426.44189499999999</v>
      </c>
      <c r="H21" s="1">
        <f t="shared" si="1"/>
        <v>44593</v>
      </c>
      <c r="I21" s="7">
        <f t="shared" si="4"/>
        <v>2.6672518505316645E-2</v>
      </c>
      <c r="J21" s="7">
        <f t="shared" si="5"/>
        <v>6.1217260068231527E-2</v>
      </c>
      <c r="K21" s="7">
        <f t="shared" si="6"/>
        <v>-3.9976035635816212E-3</v>
      </c>
      <c r="L21" s="7">
        <f t="shared" si="7"/>
        <v>-0.18407717255669931</v>
      </c>
      <c r="M21" s="7">
        <f t="shared" si="8"/>
        <v>-2.9516996505999073E-2</v>
      </c>
    </row>
    <row r="22" spans="1:31" x14ac:dyDescent="0.25">
      <c r="A22" s="1">
        <v>44562</v>
      </c>
      <c r="B22" s="7">
        <v>149.57350199999999</v>
      </c>
      <c r="C22" s="7">
        <v>168.08999600000001</v>
      </c>
      <c r="D22" s="7">
        <v>108.763161</v>
      </c>
      <c r="E22" s="7">
        <v>102.620003</v>
      </c>
      <c r="F22" s="7">
        <v>439.41201799999999</v>
      </c>
      <c r="H22" s="1">
        <f t="shared" si="1"/>
        <v>44562</v>
      </c>
      <c r="I22" s="7">
        <f t="shared" si="4"/>
        <v>-0.10282990645314838</v>
      </c>
      <c r="J22" s="7">
        <f t="shared" si="5"/>
        <v>-1.6787616299056288E-2</v>
      </c>
      <c r="K22" s="7">
        <f t="shared" si="6"/>
        <v>-1.9486189995984719E-2</v>
      </c>
      <c r="L22" s="7">
        <f t="shared" si="7"/>
        <v>-0.19965682265124923</v>
      </c>
      <c r="M22" s="7">
        <f t="shared" si="8"/>
        <v>-4.9413280889552887E-2</v>
      </c>
    </row>
    <row r="23" spans="1:31" x14ac:dyDescent="0.25">
      <c r="A23" s="1">
        <v>44531</v>
      </c>
      <c r="B23" s="7">
        <v>166.716995</v>
      </c>
      <c r="C23" s="7">
        <v>170.96000699999999</v>
      </c>
      <c r="D23" s="7">
        <v>110.92466</v>
      </c>
      <c r="E23" s="7">
        <v>128.220001</v>
      </c>
      <c r="F23" s="7">
        <v>462.25347900000003</v>
      </c>
      <c r="H23" s="1">
        <f t="shared" si="1"/>
        <v>44531</v>
      </c>
      <c r="I23" s="7">
        <f t="shared" si="4"/>
        <v>-4.9251968167159481E-2</v>
      </c>
      <c r="J23" s="7">
        <f t="shared" si="5"/>
        <v>3.2990978851963684E-2</v>
      </c>
      <c r="K23" s="7">
        <f t="shared" si="6"/>
        <v>-6.2063889124241304E-3</v>
      </c>
      <c r="L23" s="7">
        <f t="shared" si="7"/>
        <v>-0.21826607808154916</v>
      </c>
      <c r="M23" s="7">
        <f t="shared" si="8"/>
        <v>4.2584916938172422E-2</v>
      </c>
    </row>
    <row r="24" spans="1:31" x14ac:dyDescent="0.25">
      <c r="A24" s="1">
        <v>44501</v>
      </c>
      <c r="B24" s="7">
        <v>175.3535</v>
      </c>
      <c r="C24" s="7">
        <v>165.5</v>
      </c>
      <c r="D24" s="7">
        <v>111.617401</v>
      </c>
      <c r="E24" s="7">
        <v>164.020004</v>
      </c>
      <c r="F24" s="7">
        <v>443.37249800000001</v>
      </c>
      <c r="H24" s="1">
        <f t="shared" si="1"/>
        <v>44501</v>
      </c>
      <c r="I24" s="7">
        <f t="shared" si="4"/>
        <v>3.992369751459808E-2</v>
      </c>
      <c r="J24" s="7">
        <f t="shared" si="5"/>
        <v>-6.9006543138548952E-3</v>
      </c>
      <c r="K24" s="7">
        <f t="shared" si="6"/>
        <v>1.0908822396392268E-2</v>
      </c>
      <c r="L24" s="7">
        <f t="shared" si="7"/>
        <v>1.5918284594331731E-2</v>
      </c>
      <c r="M24" s="7">
        <f t="shared" si="8"/>
        <v>-8.0348300977303097E-3</v>
      </c>
    </row>
    <row r="25" spans="1:31" x14ac:dyDescent="0.25">
      <c r="A25" s="1">
        <v>44470</v>
      </c>
      <c r="B25" s="7">
        <v>168.62150600000001</v>
      </c>
      <c r="C25" s="7">
        <v>166.64999399999999</v>
      </c>
      <c r="D25" s="7">
        <v>110.412926</v>
      </c>
      <c r="E25" s="7">
        <v>161.449997</v>
      </c>
      <c r="F25" s="7">
        <v>446.963776</v>
      </c>
      <c r="H25" s="1">
        <f t="shared" si="1"/>
        <v>44470</v>
      </c>
      <c r="I25" s="7">
        <f t="shared" si="4"/>
        <v>2.6602458579514751E-2</v>
      </c>
      <c r="J25" s="7">
        <f t="shared" si="5"/>
        <v>1.4797180521269125E-2</v>
      </c>
      <c r="K25" s="7">
        <f t="shared" si="6"/>
        <v>-4.4407923240262588E-3</v>
      </c>
      <c r="L25" s="7">
        <f t="shared" si="7"/>
        <v>0.12524394689835366</v>
      </c>
      <c r="M25" s="7">
        <f t="shared" si="8"/>
        <v>7.3591959746156552E-2</v>
      </c>
    </row>
    <row r="26" spans="1:31" x14ac:dyDescent="0.25">
      <c r="A26" s="1">
        <v>44440</v>
      </c>
      <c r="B26" s="7">
        <v>164.25199900000001</v>
      </c>
      <c r="C26" s="7">
        <v>164.220001</v>
      </c>
      <c r="D26" s="7">
        <v>110.905434</v>
      </c>
      <c r="E26" s="7">
        <v>143.479996</v>
      </c>
      <c r="F26" s="7">
        <v>416.32556199999999</v>
      </c>
      <c r="H26" s="1">
        <f t="shared" si="1"/>
        <v>44440</v>
      </c>
      <c r="I26" s="7">
        <f t="shared" si="4"/>
        <v>-5.351810816793548E-2</v>
      </c>
      <c r="J26" s="7">
        <f t="shared" si="5"/>
        <v>-3.2235258032467913E-2</v>
      </c>
      <c r="K26" s="7">
        <f t="shared" si="6"/>
        <v>-1.6007295207569241E-2</v>
      </c>
      <c r="L26" s="7">
        <f t="shared" si="7"/>
        <v>4.6211242658740093E-3</v>
      </c>
      <c r="M26" s="7">
        <f t="shared" si="8"/>
        <v>-4.9650092741881729E-2</v>
      </c>
    </row>
    <row r="27" spans="1:31" x14ac:dyDescent="0.25">
      <c r="A27" s="1">
        <v>44409</v>
      </c>
      <c r="B27" s="7">
        <v>173.53950499999999</v>
      </c>
      <c r="C27" s="7">
        <v>169.69000199999999</v>
      </c>
      <c r="D27" s="7">
        <v>112.70961</v>
      </c>
      <c r="E27" s="7">
        <v>142.820007</v>
      </c>
      <c r="F27" s="7">
        <v>438.07607999999999</v>
      </c>
      <c r="H27" s="1">
        <f t="shared" si="1"/>
        <v>44409</v>
      </c>
      <c r="I27" s="7">
        <f t="shared" si="4"/>
        <v>4.3034171619495278E-2</v>
      </c>
      <c r="J27" s="7">
        <f t="shared" si="5"/>
        <v>-7.6554584054404882E-4</v>
      </c>
      <c r="K27" s="7">
        <f t="shared" si="6"/>
        <v>-3.9232709127214396E-3</v>
      </c>
      <c r="L27" s="7">
        <f t="shared" si="7"/>
        <v>5.161629558377577E-2</v>
      </c>
      <c r="M27" s="7">
        <f t="shared" si="8"/>
        <v>2.9759921365956142E-2</v>
      </c>
    </row>
    <row r="28" spans="1:31" x14ac:dyDescent="0.25">
      <c r="A28" s="1">
        <v>44378</v>
      </c>
      <c r="B28" s="7">
        <v>166.379501</v>
      </c>
      <c r="C28" s="7">
        <v>169.820007</v>
      </c>
      <c r="D28" s="7">
        <v>113.153542</v>
      </c>
      <c r="E28" s="7">
        <v>135.80999800000001</v>
      </c>
      <c r="F28" s="7">
        <v>425.41574100000003</v>
      </c>
      <c r="H28" s="1">
        <f t="shared" si="1"/>
        <v>44378</v>
      </c>
      <c r="I28" s="7">
        <f t="shared" si="4"/>
        <v>-3.2722286933684099E-2</v>
      </c>
      <c r="J28" s="7">
        <f t="shared" si="5"/>
        <v>2.5297360825413201E-2</v>
      </c>
      <c r="K28" s="7">
        <f t="shared" si="6"/>
        <v>1.9926633380752675E-2</v>
      </c>
      <c r="L28" s="7">
        <f t="shared" si="7"/>
        <v>0.16555099121741312</v>
      </c>
      <c r="M28" s="7">
        <f t="shared" si="8"/>
        <v>2.7764034969036899E-2</v>
      </c>
    </row>
    <row r="29" spans="1:31" x14ac:dyDescent="0.25">
      <c r="A29" s="1">
        <v>44348</v>
      </c>
      <c r="B29" s="7">
        <v>172.00799599999999</v>
      </c>
      <c r="C29" s="7">
        <v>165.63000500000001</v>
      </c>
      <c r="D29" s="7">
        <v>110.942825</v>
      </c>
      <c r="E29" s="7">
        <v>116.519997</v>
      </c>
      <c r="F29" s="7">
        <v>413.92355300000003</v>
      </c>
      <c r="H29" s="1">
        <f t="shared" si="1"/>
        <v>44348</v>
      </c>
      <c r="I29" s="7">
        <f t="shared" si="4"/>
        <v>6.7354992587408985E-2</v>
      </c>
      <c r="J29" s="7">
        <f t="shared" si="5"/>
        <v>-7.1476620936298321E-2</v>
      </c>
      <c r="K29" s="7">
        <f t="shared" si="6"/>
        <v>1.0183674195779157E-2</v>
      </c>
      <c r="L29" s="7">
        <f t="shared" si="7"/>
        <v>0.1509284798682039</v>
      </c>
      <c r="M29" s="7">
        <f t="shared" si="8"/>
        <v>1.9093299507499759E-2</v>
      </c>
    </row>
    <row r="30" spans="1:31" x14ac:dyDescent="0.25">
      <c r="A30" s="1">
        <v>44317</v>
      </c>
      <c r="B30" s="7">
        <v>161.153503</v>
      </c>
      <c r="C30" s="7">
        <v>178.38000500000001</v>
      </c>
      <c r="D30" s="7">
        <v>109.824409</v>
      </c>
      <c r="E30" s="7">
        <v>101.239998</v>
      </c>
      <c r="F30" s="7">
        <v>406.16845699999999</v>
      </c>
      <c r="H30" s="1">
        <f t="shared" si="1"/>
        <v>44317</v>
      </c>
      <c r="I30" s="7">
        <f t="shared" si="4"/>
        <v>-7.0470256611887161E-2</v>
      </c>
      <c r="J30" s="7">
        <f t="shared" si="5"/>
        <v>7.6783778177380857E-2</v>
      </c>
      <c r="K30" s="7">
        <f t="shared" si="6"/>
        <v>4.2194175777666102E-3</v>
      </c>
      <c r="L30" s="7">
        <f t="shared" si="7"/>
        <v>1.118652583340417E-2</v>
      </c>
      <c r="M30" s="7">
        <f t="shared" si="8"/>
        <v>6.5660014069573993E-3</v>
      </c>
    </row>
    <row r="31" spans="1:31" x14ac:dyDescent="0.25">
      <c r="A31" s="1">
        <v>44287</v>
      </c>
      <c r="B31" s="7">
        <v>173.371002</v>
      </c>
      <c r="C31" s="7">
        <v>165.66000399999999</v>
      </c>
      <c r="D31" s="7">
        <v>109.362961</v>
      </c>
      <c r="E31" s="7">
        <v>100.120003</v>
      </c>
      <c r="F31" s="7">
        <v>403.51895100000002</v>
      </c>
      <c r="H31" s="1">
        <f t="shared" si="1"/>
        <v>44287</v>
      </c>
      <c r="I31" s="7">
        <f t="shared" si="4"/>
        <v>0.12066273401666204</v>
      </c>
      <c r="J31" s="7">
        <f t="shared" si="5"/>
        <v>3.5633888163058139E-2</v>
      </c>
      <c r="K31" s="7">
        <f t="shared" si="6"/>
        <v>9.9969443247886845E-3</v>
      </c>
      <c r="L31" s="7">
        <f t="shared" si="7"/>
        <v>0.24449977294592071</v>
      </c>
      <c r="M31" s="7">
        <f t="shared" si="8"/>
        <v>5.6359084339743293E-2</v>
      </c>
    </row>
    <row r="32" spans="1:31" x14ac:dyDescent="0.25">
      <c r="A32" s="1">
        <v>44256</v>
      </c>
      <c r="B32" s="7">
        <v>154.70399499999999</v>
      </c>
      <c r="C32" s="7">
        <v>159.96000699999999</v>
      </c>
      <c r="D32" s="7">
        <v>108.28048699999999</v>
      </c>
      <c r="E32" s="7">
        <v>80.449996999999996</v>
      </c>
      <c r="F32" s="7">
        <v>381.99032599999998</v>
      </c>
      <c r="H32" s="1">
        <f t="shared" si="1"/>
        <v>44256</v>
      </c>
      <c r="I32" s="7">
        <f t="shared" si="4"/>
        <v>3.7178338986002755E-4</v>
      </c>
      <c r="J32" s="7">
        <f t="shared" si="5"/>
        <v>-1.1433106871430881E-2</v>
      </c>
      <c r="K32" s="7">
        <f t="shared" si="6"/>
        <v>-2.3805259942234643E-2</v>
      </c>
      <c r="L32" s="7">
        <f t="shared" si="7"/>
        <v>4.8618299679114969E-2</v>
      </c>
      <c r="M32" s="7">
        <f t="shared" si="8"/>
        <v>4.1986521781227221E-2</v>
      </c>
    </row>
    <row r="33" spans="1:13" x14ac:dyDescent="0.25">
      <c r="A33" s="1">
        <v>44228</v>
      </c>
      <c r="B33" s="7">
        <v>154.6465</v>
      </c>
      <c r="C33" s="7">
        <v>161.80999800000001</v>
      </c>
      <c r="D33" s="7">
        <v>110.92099</v>
      </c>
      <c r="E33" s="7">
        <v>76.720000999999996</v>
      </c>
      <c r="F33" s="7">
        <v>366.59814499999999</v>
      </c>
      <c r="H33" s="1">
        <f t="shared" si="1"/>
        <v>44228</v>
      </c>
      <c r="I33" s="7">
        <f t="shared" si="4"/>
        <v>-3.5328414139210479E-2</v>
      </c>
      <c r="J33" s="7">
        <f t="shared" si="5"/>
        <v>-6.2568813727079481E-2</v>
      </c>
      <c r="K33" s="7">
        <f t="shared" si="6"/>
        <v>-2.4275143931106712E-2</v>
      </c>
      <c r="L33" s="7">
        <f t="shared" si="7"/>
        <v>9.5687007812925107E-2</v>
      </c>
      <c r="M33" s="7">
        <f t="shared" si="8"/>
        <v>2.7805281847979209E-2</v>
      </c>
    </row>
    <row r="34" spans="1:13" x14ac:dyDescent="0.25">
      <c r="A34" s="1">
        <v>44197</v>
      </c>
      <c r="B34" s="7">
        <v>160.30999800000001</v>
      </c>
      <c r="C34" s="7">
        <v>172.61000100000001</v>
      </c>
      <c r="D34" s="7">
        <v>113.680603</v>
      </c>
      <c r="E34" s="7">
        <v>70.019997000000004</v>
      </c>
      <c r="F34" s="7">
        <v>356.680542</v>
      </c>
      <c r="H34" s="1">
        <f t="shared" si="1"/>
        <v>44197</v>
      </c>
      <c r="I34" s="7">
        <f t="shared" si="4"/>
        <v>-1.5576012052626419E-2</v>
      </c>
      <c r="J34" s="7">
        <f t="shared" si="5"/>
        <v>-3.2238169812524274E-2</v>
      </c>
      <c r="K34" s="7">
        <f t="shared" si="6"/>
        <v>-9.6603772506639561E-3</v>
      </c>
      <c r="L34" s="7">
        <f t="shared" si="7"/>
        <v>0.11745925630386223</v>
      </c>
      <c r="M34" s="7">
        <f t="shared" si="8"/>
        <v>-5.9711258293501665E-3</v>
      </c>
    </row>
    <row r="35" spans="1:13" x14ac:dyDescent="0.25">
      <c r="A35" s="1">
        <v>44166</v>
      </c>
      <c r="B35" s="7">
        <v>162.846497</v>
      </c>
      <c r="C35" s="7">
        <v>178.36000100000001</v>
      </c>
      <c r="D35" s="7">
        <v>114.789513</v>
      </c>
      <c r="E35" s="7">
        <v>62.66</v>
      </c>
      <c r="F35" s="7">
        <v>358.82312000000002</v>
      </c>
      <c r="H35" s="1">
        <f t="shared" ref="H35:H61" si="14">A35</f>
        <v>44166</v>
      </c>
      <c r="I35" s="7">
        <f t="shared" si="4"/>
        <v>2.8058384341161632E-2</v>
      </c>
      <c r="J35" s="7">
        <f t="shared" si="5"/>
        <v>7.0138616069342116E-2</v>
      </c>
      <c r="K35" s="7">
        <f t="shared" si="6"/>
        <v>-3.0237889573320677E-3</v>
      </c>
      <c r="L35" s="7">
        <f t="shared" si="7"/>
        <v>6.4017678112033821E-2</v>
      </c>
      <c r="M35" s="7">
        <f t="shared" si="8"/>
        <v>3.2646640224500541E-2</v>
      </c>
    </row>
    <row r="36" spans="1:13" x14ac:dyDescent="0.25">
      <c r="A36" s="1">
        <v>44136</v>
      </c>
      <c r="B36" s="7">
        <v>158.401993</v>
      </c>
      <c r="C36" s="7">
        <v>166.66999799999999</v>
      </c>
      <c r="D36" s="7">
        <v>115.137665</v>
      </c>
      <c r="E36" s="7">
        <v>58.889999000000003</v>
      </c>
      <c r="F36" s="7">
        <v>347.47909499999997</v>
      </c>
      <c r="H36" s="1">
        <f t="shared" si="14"/>
        <v>44136</v>
      </c>
      <c r="I36" s="7">
        <f t="shared" si="4"/>
        <v>4.343987100241669E-2</v>
      </c>
      <c r="J36" s="7">
        <f t="shared" si="5"/>
        <v>-5.4086260852774043E-2</v>
      </c>
      <c r="K36" s="7">
        <f t="shared" si="6"/>
        <v>3.3995577109107175E-3</v>
      </c>
      <c r="L36" s="7">
        <f t="shared" si="7"/>
        <v>0.1253582409570709</v>
      </c>
      <c r="M36" s="7">
        <f t="shared" si="8"/>
        <v>0.10877709506894247</v>
      </c>
    </row>
    <row r="37" spans="1:13" x14ac:dyDescent="0.25">
      <c r="A37" s="1">
        <v>44105</v>
      </c>
      <c r="B37" s="7">
        <v>151.80749499999999</v>
      </c>
      <c r="C37" s="7">
        <v>176.199997</v>
      </c>
      <c r="D37" s="7">
        <v>114.747574</v>
      </c>
      <c r="E37" s="7">
        <v>52.330002</v>
      </c>
      <c r="F37" s="7">
        <v>313.38949600000001</v>
      </c>
      <c r="H37" s="1">
        <f t="shared" si="14"/>
        <v>44105</v>
      </c>
      <c r="I37" s="7">
        <f t="shared" si="4"/>
        <v>-3.5754086570005235E-2</v>
      </c>
      <c r="J37" s="7">
        <f t="shared" si="5"/>
        <v>-5.194207463702743E-3</v>
      </c>
      <c r="K37" s="7">
        <f t="shared" si="6"/>
        <v>-1.3733325369688267E-2</v>
      </c>
      <c r="L37" s="7">
        <f t="shared" si="7"/>
        <v>0.22466655745377964</v>
      </c>
      <c r="M37" s="7">
        <f t="shared" si="8"/>
        <v>-2.103061959933579E-2</v>
      </c>
    </row>
    <row r="38" spans="1:13" x14ac:dyDescent="0.25">
      <c r="A38" s="1">
        <v>44075</v>
      </c>
      <c r="B38" s="7">
        <v>157.43649300000001</v>
      </c>
      <c r="C38" s="7">
        <v>177.11999499999999</v>
      </c>
      <c r="D38" s="7">
        <v>116.345383</v>
      </c>
      <c r="E38" s="7">
        <v>42.73</v>
      </c>
      <c r="F38" s="7">
        <v>320.12185699999998</v>
      </c>
      <c r="H38" s="1">
        <f t="shared" si="14"/>
        <v>44075</v>
      </c>
      <c r="I38" s="7">
        <f t="shared" si="4"/>
        <v>-8.7578590593258787E-2</v>
      </c>
      <c r="J38" s="7">
        <f t="shared" si="5"/>
        <v>-4.1714044887582798E-2</v>
      </c>
      <c r="K38" s="7">
        <f t="shared" si="6"/>
        <v>3.3683121608467947E-3</v>
      </c>
      <c r="L38" s="7">
        <f t="shared" si="7"/>
        <v>7.0658982711099994E-2</v>
      </c>
      <c r="M38" s="7">
        <f t="shared" si="8"/>
        <v>-4.1281349453062291E-2</v>
      </c>
    </row>
    <row r="39" spans="1:13" x14ac:dyDescent="0.25">
      <c r="A39" s="1">
        <v>44044</v>
      </c>
      <c r="B39" s="7">
        <v>172.54800399999999</v>
      </c>
      <c r="C39" s="7">
        <v>184.83000200000001</v>
      </c>
      <c r="D39" s="7">
        <v>115.95481100000001</v>
      </c>
      <c r="E39" s="7">
        <v>39.909999999999997</v>
      </c>
      <c r="F39" s="7">
        <v>333.90594499999997</v>
      </c>
      <c r="H39" s="1">
        <f t="shared" si="14"/>
        <v>44044</v>
      </c>
      <c r="I39" s="7">
        <f t="shared" si="4"/>
        <v>9.0461029505455051E-2</v>
      </c>
      <c r="J39" s="7">
        <f t="shared" si="5"/>
        <v>-3.235673961331534E-3</v>
      </c>
      <c r="K39" s="7">
        <f t="shared" si="6"/>
        <v>-9.6110209021911218E-3</v>
      </c>
      <c r="L39" s="7">
        <f t="shared" si="7"/>
        <v>0.11046191181029238</v>
      </c>
      <c r="M39" s="7">
        <f t="shared" si="8"/>
        <v>6.979667538551973E-2</v>
      </c>
    </row>
    <row r="40" spans="1:13" x14ac:dyDescent="0.25">
      <c r="A40" s="1">
        <v>44013</v>
      </c>
      <c r="B40" s="7">
        <v>158.233994</v>
      </c>
      <c r="C40" s="7">
        <v>185.429993</v>
      </c>
      <c r="D40" s="7">
        <v>117.08007000000001</v>
      </c>
      <c r="E40" s="7">
        <v>35.939999</v>
      </c>
      <c r="F40" s="7">
        <v>312.12094100000002</v>
      </c>
      <c r="H40" s="1">
        <f t="shared" si="14"/>
        <v>44013</v>
      </c>
      <c r="I40" s="7">
        <f t="shared" si="4"/>
        <v>0.14711362743986031</v>
      </c>
      <c r="J40" s="7">
        <f t="shared" si="5"/>
        <v>0.10790463368299681</v>
      </c>
      <c r="K40" s="7">
        <f t="shared" si="6"/>
        <v>8.6400635108600018E-3</v>
      </c>
      <c r="L40" s="7">
        <f t="shared" si="7"/>
        <v>-2.3900081477457903E-2</v>
      </c>
      <c r="M40" s="7">
        <f t="shared" si="8"/>
        <v>6.3552143181955512E-2</v>
      </c>
    </row>
    <row r="41" spans="1:13" x14ac:dyDescent="0.25">
      <c r="A41" s="1">
        <v>43983</v>
      </c>
      <c r="B41" s="7">
        <v>137.94099399999999</v>
      </c>
      <c r="C41" s="7">
        <v>167.36999499999999</v>
      </c>
      <c r="D41" s="7">
        <v>116.077156</v>
      </c>
      <c r="E41" s="7">
        <v>36.82</v>
      </c>
      <c r="F41" s="7">
        <v>293.47027600000001</v>
      </c>
      <c r="H41" s="1">
        <f t="shared" si="14"/>
        <v>43983</v>
      </c>
      <c r="I41" s="7">
        <f t="shared" si="4"/>
        <v>0.12956672412451833</v>
      </c>
      <c r="J41" s="7">
        <f t="shared" si="5"/>
        <v>2.7377023451549375E-2</v>
      </c>
      <c r="K41" s="7">
        <f t="shared" si="6"/>
        <v>4.7859179774141839E-4</v>
      </c>
      <c r="L41" s="7">
        <f t="shared" si="7"/>
        <v>0.2851657940663177</v>
      </c>
      <c r="M41" s="7">
        <f t="shared" si="8"/>
        <v>1.3275138264951945E-2</v>
      </c>
    </row>
    <row r="42" spans="1:13" x14ac:dyDescent="0.25">
      <c r="A42" s="1">
        <v>43952</v>
      </c>
      <c r="B42" s="7">
        <v>122.1185</v>
      </c>
      <c r="C42" s="7">
        <v>162.91000399999999</v>
      </c>
      <c r="D42" s="7">
        <v>116.021629</v>
      </c>
      <c r="E42" s="7">
        <v>28.65</v>
      </c>
      <c r="F42" s="7">
        <v>289.62545799999998</v>
      </c>
      <c r="H42" s="1">
        <f t="shared" si="14"/>
        <v>43952</v>
      </c>
      <c r="I42" s="7">
        <f t="shared" si="4"/>
        <v>-1.27849396795054E-2</v>
      </c>
      <c r="J42" s="7">
        <f t="shared" si="5"/>
        <v>2.5881617898961769E-2</v>
      </c>
      <c r="K42" s="7">
        <f t="shared" si="6"/>
        <v>3.4086529332838025E-3</v>
      </c>
      <c r="L42" s="7">
        <f t="shared" si="7"/>
        <v>0.1814432989690721</v>
      </c>
      <c r="M42" s="7">
        <f t="shared" si="8"/>
        <v>4.7645537892182267E-2</v>
      </c>
    </row>
    <row r="43" spans="1:13" x14ac:dyDescent="0.25">
      <c r="A43" s="1">
        <v>43922</v>
      </c>
      <c r="B43" s="7">
        <v>123.699997</v>
      </c>
      <c r="C43" s="7">
        <v>158.800003</v>
      </c>
      <c r="D43" s="7">
        <v>115.627495</v>
      </c>
      <c r="E43" s="7">
        <v>24.25</v>
      </c>
      <c r="F43" s="7">
        <v>276.45367399999998</v>
      </c>
      <c r="H43" s="1">
        <f t="shared" si="14"/>
        <v>43922</v>
      </c>
      <c r="I43" s="7">
        <f t="shared" si="4"/>
        <v>0.26890011899144484</v>
      </c>
      <c r="J43" s="7">
        <f t="shared" si="5"/>
        <v>7.2610603054158673E-2</v>
      </c>
      <c r="K43" s="7">
        <f t="shared" si="6"/>
        <v>2.7607869561020026E-3</v>
      </c>
      <c r="L43" s="7">
        <f t="shared" si="7"/>
        <v>0.42731018246027086</v>
      </c>
      <c r="M43" s="7">
        <f t="shared" si="8"/>
        <v>0.13361035950196132</v>
      </c>
    </row>
    <row r="44" spans="1:13" x14ac:dyDescent="0.25">
      <c r="A44" s="1">
        <v>43891</v>
      </c>
      <c r="B44" s="7">
        <v>97.486000000000004</v>
      </c>
      <c r="C44" s="7">
        <v>148.050003</v>
      </c>
      <c r="D44" s="7">
        <v>115.309151</v>
      </c>
      <c r="E44" s="7">
        <v>16.989999999999998</v>
      </c>
      <c r="F44" s="7">
        <v>243.870102</v>
      </c>
      <c r="H44" s="1">
        <f t="shared" si="14"/>
        <v>43891</v>
      </c>
      <c r="I44" s="7">
        <f t="shared" si="4"/>
        <v>3.5020570670205753E-2</v>
      </c>
      <c r="J44" s="7">
        <f t="shared" si="5"/>
        <v>-2.2240328135856809E-3</v>
      </c>
      <c r="K44" s="7">
        <f t="shared" si="6"/>
        <v>3.7380296331649306E-2</v>
      </c>
      <c r="L44" s="7">
        <f t="shared" si="7"/>
        <v>-0.35078333970194892</v>
      </c>
      <c r="M44" s="7">
        <f t="shared" si="8"/>
        <v>-0.12998728683885838</v>
      </c>
    </row>
    <row r="45" spans="1:13" x14ac:dyDescent="0.25">
      <c r="A45" s="1">
        <v>43862</v>
      </c>
      <c r="B45" s="7">
        <v>94.1875</v>
      </c>
      <c r="C45" s="7">
        <v>148.38000500000001</v>
      </c>
      <c r="D45" s="7">
        <v>111.154175</v>
      </c>
      <c r="E45" s="7">
        <v>26.17</v>
      </c>
      <c r="F45" s="7">
        <v>280.30636600000003</v>
      </c>
      <c r="H45" s="1">
        <f t="shared" si="14"/>
        <v>43862</v>
      </c>
      <c r="I45" s="7">
        <f t="shared" si="4"/>
        <v>-6.2213720047006656E-2</v>
      </c>
      <c r="J45" s="7">
        <f t="shared" si="5"/>
        <v>-6.3617289712484979E-3</v>
      </c>
      <c r="K45" s="7">
        <f t="shared" si="6"/>
        <v>2.8235907069170365E-2</v>
      </c>
      <c r="L45" s="7">
        <f t="shared" si="7"/>
        <v>-0.30968082300184635</v>
      </c>
      <c r="M45" s="7">
        <f t="shared" si="8"/>
        <v>-7.9165703653442832E-2</v>
      </c>
    </row>
    <row r="46" spans="1:13" x14ac:dyDescent="0.25">
      <c r="A46" s="1">
        <v>43831</v>
      </c>
      <c r="B46" s="7">
        <v>100.435997</v>
      </c>
      <c r="C46" s="7">
        <v>149.33000200000001</v>
      </c>
      <c r="D46" s="7">
        <v>108.101822</v>
      </c>
      <c r="E46" s="7">
        <v>37.909999999999997</v>
      </c>
      <c r="F46" s="7">
        <v>304.404785</v>
      </c>
      <c r="H46" s="1">
        <f t="shared" si="14"/>
        <v>43831</v>
      </c>
      <c r="I46" s="7">
        <f t="shared" si="4"/>
        <v>8.70638061101352E-2</v>
      </c>
      <c r="J46" s="7">
        <f t="shared" si="5"/>
        <v>4.4996558922178929E-2</v>
      </c>
      <c r="K46" s="7">
        <f t="shared" si="6"/>
        <v>3.7610699845486838E-2</v>
      </c>
      <c r="L46" s="7">
        <f t="shared" si="7"/>
        <v>-9.501072081668005E-2</v>
      </c>
      <c r="M46" s="7">
        <f t="shared" si="8"/>
        <v>4.5105974746663139E-3</v>
      </c>
    </row>
    <row r="47" spans="1:13" x14ac:dyDescent="0.25">
      <c r="A47" s="1">
        <v>43800</v>
      </c>
      <c r="B47" s="7">
        <v>92.391998000000001</v>
      </c>
      <c r="C47" s="7">
        <v>142.89999399999999</v>
      </c>
      <c r="D47" s="7">
        <v>104.18341100000001</v>
      </c>
      <c r="E47" s="7">
        <v>41.889999000000003</v>
      </c>
      <c r="F47" s="7">
        <v>303.03790300000003</v>
      </c>
      <c r="H47" s="1">
        <f t="shared" si="14"/>
        <v>43800</v>
      </c>
      <c r="I47" s="7">
        <f t="shared" si="4"/>
        <v>2.6121690069727976E-2</v>
      </c>
      <c r="J47" s="7">
        <f t="shared" si="5"/>
        <v>3.655877675497754E-2</v>
      </c>
      <c r="K47" s="7">
        <f t="shared" si="6"/>
        <v>-1.0622769688821601E-2</v>
      </c>
      <c r="L47" s="7">
        <f t="shared" si="7"/>
        <v>0.2002864355136714</v>
      </c>
      <c r="M47" s="7">
        <f t="shared" si="8"/>
        <v>2.4020897172529507E-2</v>
      </c>
    </row>
    <row r="48" spans="1:13" x14ac:dyDescent="0.25">
      <c r="A48" s="1">
        <v>43770</v>
      </c>
      <c r="B48" s="7">
        <v>90.040001000000004</v>
      </c>
      <c r="C48" s="7">
        <v>137.86000100000001</v>
      </c>
      <c r="D48" s="7">
        <v>105.30201</v>
      </c>
      <c r="E48" s="7">
        <v>34.900002000000001</v>
      </c>
      <c r="F48" s="7">
        <v>295.92941300000001</v>
      </c>
      <c r="H48" s="1">
        <f t="shared" si="14"/>
        <v>43770</v>
      </c>
      <c r="I48" s="7">
        <f t="shared" si="4"/>
        <v>1.3587304267558288E-2</v>
      </c>
      <c r="J48" s="7">
        <f t="shared" si="5"/>
        <v>-3.2085882360465924E-2</v>
      </c>
      <c r="K48" s="7">
        <f t="shared" si="6"/>
        <v>-6.8444371759043303E-3</v>
      </c>
      <c r="L48" s="7">
        <f t="shared" si="7"/>
        <v>-2.5721633282557777E-3</v>
      </c>
      <c r="M48" s="7">
        <f t="shared" si="8"/>
        <v>3.6198280724693277E-2</v>
      </c>
    </row>
    <row r="49" spans="1:13" x14ac:dyDescent="0.25">
      <c r="A49" s="1">
        <v>43739</v>
      </c>
      <c r="B49" s="7">
        <v>88.832999999999998</v>
      </c>
      <c r="C49" s="7">
        <v>142.429993</v>
      </c>
      <c r="D49" s="7">
        <v>106.02771</v>
      </c>
      <c r="E49" s="7">
        <v>34.990001999999997</v>
      </c>
      <c r="F49" s="7">
        <v>285.59149200000002</v>
      </c>
      <c r="H49" s="1">
        <f t="shared" si="14"/>
        <v>43739</v>
      </c>
      <c r="I49" s="7">
        <f t="shared" si="4"/>
        <v>2.3474695727896122E-2</v>
      </c>
      <c r="J49" s="7">
        <f t="shared" si="5"/>
        <v>2.5635472947197899E-2</v>
      </c>
      <c r="K49" s="7">
        <f t="shared" si="6"/>
        <v>2.0252820890146886E-3</v>
      </c>
      <c r="L49" s="7">
        <f t="shared" si="7"/>
        <v>0.26044675792507188</v>
      </c>
      <c r="M49" s="7">
        <f t="shared" si="8"/>
        <v>2.6824858398575291E-2</v>
      </c>
    </row>
    <row r="50" spans="1:13" x14ac:dyDescent="0.25">
      <c r="A50" s="1">
        <v>43709</v>
      </c>
      <c r="B50" s="7">
        <v>86.795501999999999</v>
      </c>
      <c r="C50" s="7">
        <v>138.86999499999999</v>
      </c>
      <c r="D50" s="7">
        <v>105.813408</v>
      </c>
      <c r="E50" s="7">
        <v>27.76</v>
      </c>
      <c r="F50" s="7">
        <v>278.13067599999999</v>
      </c>
      <c r="H50" s="1">
        <f t="shared" si="14"/>
        <v>43709</v>
      </c>
      <c r="I50" s="7">
        <f t="shared" si="4"/>
        <v>-2.2732740968341204E-2</v>
      </c>
      <c r="J50" s="7">
        <f t="shared" si="5"/>
        <v>-3.3947860869565298E-2</v>
      </c>
      <c r="K50" s="7">
        <f t="shared" si="6"/>
        <v>-1.1762717571908672E-2</v>
      </c>
      <c r="L50" s="7">
        <f t="shared" si="7"/>
        <v>0.24484310514991511</v>
      </c>
      <c r="M50" s="7">
        <f t="shared" si="8"/>
        <v>1.4771539481485609E-2</v>
      </c>
    </row>
    <row r="51" spans="1:13" x14ac:dyDescent="0.25">
      <c r="A51" s="1">
        <v>43678</v>
      </c>
      <c r="B51" s="7">
        <v>88.814498999999998</v>
      </c>
      <c r="C51" s="7">
        <v>143.75</v>
      </c>
      <c r="D51" s="7">
        <v>107.07287599999999</v>
      </c>
      <c r="E51" s="7">
        <v>22.299999</v>
      </c>
      <c r="F51" s="7">
        <v>274.08206200000001</v>
      </c>
      <c r="H51" s="1">
        <f t="shared" si="14"/>
        <v>43678</v>
      </c>
      <c r="I51" s="7">
        <f t="shared" si="4"/>
        <v>-4.8473822790274984E-2</v>
      </c>
      <c r="J51" s="7">
        <f t="shared" si="5"/>
        <v>7.9123132243360747E-2</v>
      </c>
      <c r="K51" s="7">
        <f t="shared" si="6"/>
        <v>3.9495052167522395E-2</v>
      </c>
      <c r="L51" s="7">
        <f t="shared" si="7"/>
        <v>-2.4070065645514296E-2</v>
      </c>
      <c r="M51" s="7">
        <f t="shared" si="8"/>
        <v>-1.6743383878590007E-2</v>
      </c>
    </row>
    <row r="52" spans="1:13" x14ac:dyDescent="0.25">
      <c r="A52" s="1">
        <v>43647</v>
      </c>
      <c r="B52" s="7">
        <v>93.338997000000006</v>
      </c>
      <c r="C52" s="7">
        <v>133.21000699999999</v>
      </c>
      <c r="D52" s="7">
        <v>103.0047</v>
      </c>
      <c r="E52" s="7">
        <v>22.85</v>
      </c>
      <c r="F52" s="7">
        <v>278.74926799999997</v>
      </c>
      <c r="H52" s="1">
        <f t="shared" si="14"/>
        <v>43647</v>
      </c>
      <c r="I52" s="7">
        <f t="shared" si="4"/>
        <v>-1.417917922152123E-2</v>
      </c>
      <c r="J52" s="7">
        <f t="shared" si="5"/>
        <v>7.5150151842676694E-5</v>
      </c>
      <c r="K52" s="7">
        <f t="shared" si="6"/>
        <v>5.9356776306901371E-4</v>
      </c>
      <c r="L52" s="7">
        <f t="shared" si="7"/>
        <v>0.15696202531645576</v>
      </c>
      <c r="M52" s="7">
        <f t="shared" si="8"/>
        <v>2.0056713326116613E-2</v>
      </c>
    </row>
    <row r="53" spans="1:13" x14ac:dyDescent="0.25">
      <c r="A53" s="1">
        <v>43617</v>
      </c>
      <c r="B53" s="7">
        <v>94.681503000000006</v>
      </c>
      <c r="C53" s="7">
        <v>133.199997</v>
      </c>
      <c r="D53" s="7">
        <v>102.943596</v>
      </c>
      <c r="E53" s="7">
        <v>19.75</v>
      </c>
      <c r="F53" s="7">
        <v>273.26840199999998</v>
      </c>
      <c r="H53" s="1">
        <f t="shared" si="14"/>
        <v>43617</v>
      </c>
      <c r="I53" s="7">
        <f t="shared" si="4"/>
        <v>6.679174191909644E-2</v>
      </c>
      <c r="J53" s="7">
        <f t="shared" si="5"/>
        <v>8.002914813866624E-2</v>
      </c>
      <c r="K53" s="7">
        <f t="shared" si="6"/>
        <v>1.2218089803715231E-2</v>
      </c>
      <c r="L53" s="7">
        <f t="shared" si="7"/>
        <v>2.2256728778467894E-2</v>
      </c>
      <c r="M53" s="7">
        <f t="shared" si="8"/>
        <v>6.4409647991356858E-2</v>
      </c>
    </row>
    <row r="54" spans="1:13" x14ac:dyDescent="0.25">
      <c r="A54" s="1">
        <v>43586</v>
      </c>
      <c r="B54" s="7">
        <v>88.753501999999997</v>
      </c>
      <c r="C54" s="7">
        <v>123.33000199999999</v>
      </c>
      <c r="D54" s="7">
        <v>101.701004</v>
      </c>
      <c r="E54" s="7">
        <v>19.32</v>
      </c>
      <c r="F54" s="7">
        <v>256.73236100000003</v>
      </c>
      <c r="H54" s="1">
        <f t="shared" si="14"/>
        <v>43586</v>
      </c>
      <c r="I54" s="7">
        <f t="shared" si="4"/>
        <v>-7.8613191811689187E-2</v>
      </c>
      <c r="J54" s="7">
        <f t="shared" si="5"/>
        <v>1.7574299114875368E-2</v>
      </c>
      <c r="K54" s="7">
        <f t="shared" si="6"/>
        <v>3.0529369300567617E-2</v>
      </c>
      <c r="L54" s="7">
        <f t="shared" si="7"/>
        <v>-0.30628366247755839</v>
      </c>
      <c r="M54" s="7">
        <f t="shared" si="8"/>
        <v>-6.3771155639872998E-2</v>
      </c>
    </row>
    <row r="55" spans="1:13" x14ac:dyDescent="0.25">
      <c r="A55" s="1">
        <v>43556</v>
      </c>
      <c r="B55" s="7">
        <v>96.325996000000004</v>
      </c>
      <c r="C55" s="7">
        <v>121.199997</v>
      </c>
      <c r="D55" s="7">
        <v>98.688118000000003</v>
      </c>
      <c r="E55" s="7">
        <v>27.85</v>
      </c>
      <c r="F55" s="7">
        <v>274.21966600000002</v>
      </c>
      <c r="H55" s="1">
        <f t="shared" si="14"/>
        <v>43556</v>
      </c>
      <c r="I55" s="7">
        <f t="shared" si="4"/>
        <v>8.1858746749599864E-2</v>
      </c>
      <c r="J55" s="7">
        <f t="shared" si="5"/>
        <v>-6.6388409697756079E-3</v>
      </c>
      <c r="K55" s="7">
        <f t="shared" si="6"/>
        <v>-5.3172045366865935E-3</v>
      </c>
      <c r="L55" s="7">
        <f t="shared" si="7"/>
        <v>8.1553398058252485E-2</v>
      </c>
      <c r="M55" s="7">
        <f t="shared" si="8"/>
        <v>4.5436963846674089E-2</v>
      </c>
    </row>
    <row r="56" spans="1:13" x14ac:dyDescent="0.25">
      <c r="A56" s="1">
        <v>43525</v>
      </c>
      <c r="B56" s="7">
        <v>89.037497999999999</v>
      </c>
      <c r="C56" s="7">
        <v>122.010002</v>
      </c>
      <c r="D56" s="7">
        <v>99.215667999999994</v>
      </c>
      <c r="E56" s="7">
        <v>25.75</v>
      </c>
      <c r="F56" s="7">
        <v>262.30148300000002</v>
      </c>
      <c r="H56" s="1">
        <f t="shared" si="14"/>
        <v>43525</v>
      </c>
      <c r="I56" s="7">
        <f t="shared" si="4"/>
        <v>8.5935699603791854E-2</v>
      </c>
      <c r="J56" s="7">
        <f t="shared" si="5"/>
        <v>-1.5968997757383623E-2</v>
      </c>
      <c r="K56" s="7">
        <f t="shared" si="6"/>
        <v>2.6742904914343474E-2</v>
      </c>
      <c r="L56" s="7">
        <f t="shared" si="7"/>
        <v>2.7258566978193258E-3</v>
      </c>
      <c r="M56" s="7">
        <f t="shared" si="8"/>
        <v>1.3635637007792635E-2</v>
      </c>
    </row>
    <row r="57" spans="1:13" x14ac:dyDescent="0.25">
      <c r="A57" s="1">
        <v>43497</v>
      </c>
      <c r="B57" s="7">
        <v>81.991501</v>
      </c>
      <c r="C57" s="7">
        <v>123.989998</v>
      </c>
      <c r="D57" s="7">
        <v>96.631461999999999</v>
      </c>
      <c r="E57" s="7">
        <v>25.68</v>
      </c>
      <c r="F57" s="7">
        <v>258.77294899999998</v>
      </c>
      <c r="H57" s="1">
        <f t="shared" si="14"/>
        <v>43497</v>
      </c>
      <c r="I57" s="7">
        <f t="shared" si="4"/>
        <v>-4.5905988190047521E-2</v>
      </c>
      <c r="J57" s="7">
        <f t="shared" si="5"/>
        <v>-6.0922004008016036E-3</v>
      </c>
      <c r="K57" s="7">
        <f t="shared" si="6"/>
        <v>-7.3415958217058104E-3</v>
      </c>
      <c r="L57" s="7">
        <f t="shared" si="7"/>
        <v>-0.10584955103932983</v>
      </c>
      <c r="M57" s="7">
        <f t="shared" si="8"/>
        <v>3.2415856692720978E-2</v>
      </c>
    </row>
    <row r="58" spans="1:13" x14ac:dyDescent="0.25">
      <c r="A58" s="1">
        <v>43466</v>
      </c>
      <c r="B58" s="7">
        <v>85.936501000000007</v>
      </c>
      <c r="C58" s="7">
        <v>124.75</v>
      </c>
      <c r="D58" s="7">
        <v>97.346137999999996</v>
      </c>
      <c r="E58" s="7">
        <v>28.719999000000001</v>
      </c>
      <c r="F58" s="7">
        <v>250.64797999999999</v>
      </c>
      <c r="H58" s="1">
        <f t="shared" si="14"/>
        <v>43466</v>
      </c>
      <c r="I58" s="7">
        <f t="shared" si="4"/>
        <v>0.14431709777224205</v>
      </c>
      <c r="J58" s="7">
        <f t="shared" si="5"/>
        <v>2.88659793814433E-2</v>
      </c>
      <c r="K58" s="7">
        <f t="shared" si="6"/>
        <v>1.0719555176876233E-2</v>
      </c>
      <c r="L58" s="7">
        <f t="shared" si="7"/>
        <v>0.1054657043879908</v>
      </c>
      <c r="M58" s="7">
        <f t="shared" si="8"/>
        <v>8.6372784936195837E-2</v>
      </c>
    </row>
    <row r="59" spans="1:13" x14ac:dyDescent="0.25">
      <c r="A59" s="1">
        <v>43435</v>
      </c>
      <c r="B59" s="7">
        <v>75.098502999999994</v>
      </c>
      <c r="C59" s="7">
        <v>121.25</v>
      </c>
      <c r="D59" s="7">
        <v>96.313698000000002</v>
      </c>
      <c r="E59" s="7">
        <v>25.98</v>
      </c>
      <c r="F59" s="7">
        <v>230.72004699999999</v>
      </c>
      <c r="H59" s="1">
        <f t="shared" si="14"/>
        <v>43435</v>
      </c>
      <c r="I59" s="7">
        <f t="shared" si="4"/>
        <v>-0.11134969986864879</v>
      </c>
      <c r="J59" s="7">
        <f t="shared" si="5"/>
        <v>4.942010516340567E-2</v>
      </c>
      <c r="K59" s="7">
        <f t="shared" si="6"/>
        <v>2.5978556454702009E-2</v>
      </c>
      <c r="L59" s="7">
        <f t="shared" si="7"/>
        <v>-6.5467592283006887E-2</v>
      </c>
      <c r="M59" s="7">
        <f t="shared" si="8"/>
        <v>-9.3342910185070613E-2</v>
      </c>
    </row>
    <row r="60" spans="1:13" x14ac:dyDescent="0.25">
      <c r="A60" s="1">
        <v>43405</v>
      </c>
      <c r="B60" s="7">
        <v>84.508499</v>
      </c>
      <c r="C60" s="7">
        <v>115.540001</v>
      </c>
      <c r="D60" s="7">
        <v>93.874961999999996</v>
      </c>
      <c r="E60" s="7">
        <v>27.799999</v>
      </c>
      <c r="F60" s="7">
        <v>254.47332800000001</v>
      </c>
      <c r="H60" s="1">
        <f t="shared" si="14"/>
        <v>43405</v>
      </c>
      <c r="I60" s="7">
        <f t="shared" si="4"/>
        <v>5.7671756409725446E-2</v>
      </c>
      <c r="J60" s="7">
        <f t="shared" si="5"/>
        <v>3.3868779264111786E-3</v>
      </c>
      <c r="K60" s="7">
        <f t="shared" si="6"/>
        <v>1.3169481753589981E-2</v>
      </c>
      <c r="L60" s="7">
        <f t="shared" si="7"/>
        <v>0.35345655533317644</v>
      </c>
      <c r="M60" s="7">
        <f t="shared" si="8"/>
        <v>1.8549053880888611E-2</v>
      </c>
    </row>
    <row r="61" spans="1:13" x14ac:dyDescent="0.25">
      <c r="A61" s="1">
        <v>43374</v>
      </c>
      <c r="B61" s="7">
        <v>79.900497000000001</v>
      </c>
      <c r="C61" s="7">
        <v>115.150002</v>
      </c>
      <c r="D61" s="7">
        <v>92.654747</v>
      </c>
      <c r="E61" s="7">
        <v>20.540001</v>
      </c>
      <c r="F61" s="7">
        <v>249.83904999999999</v>
      </c>
      <c r="H61" s="1">
        <f t="shared" si="14"/>
        <v>43374</v>
      </c>
      <c r="I61" s="7">
        <f t="shared" si="4"/>
        <v>-0.2021917583186868</v>
      </c>
      <c r="J61" s="7">
        <f t="shared" si="5"/>
        <v>2.1195459006820527E-2</v>
      </c>
      <c r="K61" s="7">
        <f t="shared" si="6"/>
        <v>-3.0393743871265978E-3</v>
      </c>
      <c r="L61" s="7">
        <f t="shared" si="7"/>
        <v>-3.5227804827252004E-2</v>
      </c>
      <c r="M61" s="7">
        <f t="shared" si="8"/>
        <v>-6.489013781608291E-2</v>
      </c>
    </row>
    <row r="62" spans="1:13" x14ac:dyDescent="0.25">
      <c r="A62" s="1">
        <v>43344</v>
      </c>
      <c r="B62" s="7">
        <v>100.150002</v>
      </c>
      <c r="C62" s="7">
        <v>112.760002</v>
      </c>
      <c r="D62" s="7">
        <v>92.937218000000001</v>
      </c>
      <c r="E62" s="7">
        <v>21.290001</v>
      </c>
      <c r="F62" s="7">
        <v>267.17614700000001</v>
      </c>
    </row>
  </sheetData>
  <sortState xmlns:xlrd2="http://schemas.microsoft.com/office/spreadsheetml/2017/richdata2" ref="A2:I1259">
    <sortCondition descending="1" ref="A2:A1259"/>
  </sortState>
  <mergeCells count="6">
    <mergeCell ref="V11:AE20"/>
    <mergeCell ref="B1:F1"/>
    <mergeCell ref="G3:G4"/>
    <mergeCell ref="N3:N5"/>
    <mergeCell ref="I1:M1"/>
    <mergeCell ref="P1:T1"/>
  </mergeCells>
  <conditionalFormatting sqref="P14:T18">
    <cfRule type="colorScale" priority="3">
      <colorScale>
        <cfvo type="min"/>
        <cfvo type="max"/>
        <color rgb="FFFCFCFF"/>
        <color rgb="FF63BE7B"/>
      </colorScale>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38"/>
  <sheetViews>
    <sheetView zoomScale="85" zoomScaleNormal="85" workbookViewId="0">
      <selection sqref="A1:L5"/>
    </sheetView>
  </sheetViews>
  <sheetFormatPr defaultRowHeight="15" x14ac:dyDescent="0.25"/>
  <cols>
    <col min="1" max="1" width="25.42578125" customWidth="1"/>
    <col min="2" max="2" width="18.5703125" customWidth="1"/>
    <col min="3" max="3" width="15.7109375" customWidth="1"/>
    <col min="5" max="5" width="13" customWidth="1"/>
    <col min="6" max="9" width="8.28515625" customWidth="1"/>
    <col min="10" max="10" width="10.42578125" customWidth="1"/>
    <col min="11" max="12" width="9.7109375" customWidth="1"/>
    <col min="13" max="13" width="17.7109375" customWidth="1"/>
    <col min="14" max="14" width="9.7109375" customWidth="1"/>
    <col min="15" max="15" width="30" customWidth="1"/>
    <col min="16" max="19" width="9.5703125" customWidth="1"/>
    <col min="20" max="20" width="10.5703125" customWidth="1"/>
  </cols>
  <sheetData>
    <row r="1" spans="1:21" x14ac:dyDescent="0.25">
      <c r="A1" s="82" t="s">
        <v>553</v>
      </c>
      <c r="B1" s="82"/>
      <c r="C1" s="82"/>
      <c r="D1" s="82"/>
      <c r="E1" s="82"/>
      <c r="F1" s="82"/>
      <c r="G1" s="82"/>
      <c r="H1" s="82"/>
      <c r="I1" s="82"/>
      <c r="J1" s="82"/>
      <c r="K1" s="82"/>
      <c r="L1" s="82"/>
    </row>
    <row r="2" spans="1:21" x14ac:dyDescent="0.25">
      <c r="A2" s="82"/>
      <c r="B2" s="82"/>
      <c r="C2" s="82"/>
      <c r="D2" s="82"/>
      <c r="E2" s="82"/>
      <c r="F2" s="82"/>
      <c r="G2" s="82"/>
      <c r="H2" s="82"/>
      <c r="I2" s="82"/>
      <c r="J2" s="82"/>
      <c r="K2" s="82"/>
      <c r="L2" s="82"/>
    </row>
    <row r="3" spans="1:21" x14ac:dyDescent="0.25">
      <c r="A3" s="82"/>
      <c r="B3" s="82"/>
      <c r="C3" s="82"/>
      <c r="D3" s="82"/>
      <c r="E3" s="82"/>
      <c r="F3" s="82"/>
      <c r="G3" s="82"/>
      <c r="H3" s="82"/>
      <c r="I3" s="82"/>
      <c r="J3" s="82"/>
      <c r="K3" s="82"/>
      <c r="L3" s="82"/>
    </row>
    <row r="4" spans="1:21" x14ac:dyDescent="0.25">
      <c r="A4" s="82"/>
      <c r="B4" s="82"/>
      <c r="C4" s="82"/>
      <c r="D4" s="82"/>
      <c r="E4" s="82"/>
      <c r="F4" s="82"/>
      <c r="G4" s="82"/>
      <c r="H4" s="82"/>
      <c r="I4" s="82"/>
      <c r="J4" s="82"/>
      <c r="K4" s="82"/>
      <c r="L4" s="82"/>
    </row>
    <row r="5" spans="1:21" ht="15.75" thickBot="1" x14ac:dyDescent="0.3">
      <c r="A5" s="82"/>
      <c r="B5" s="82"/>
      <c r="C5" s="82"/>
      <c r="D5" s="82"/>
      <c r="E5" s="82"/>
      <c r="F5" s="82"/>
      <c r="G5" s="82"/>
      <c r="H5" s="82"/>
      <c r="I5" s="82"/>
      <c r="J5" s="82"/>
      <c r="K5" s="82"/>
      <c r="L5" s="82"/>
    </row>
    <row r="6" spans="1:21" ht="15.75" thickBot="1" x14ac:dyDescent="0.3">
      <c r="A6" s="13"/>
      <c r="O6" s="79" t="s">
        <v>549</v>
      </c>
      <c r="P6" s="80"/>
      <c r="Q6" s="80"/>
      <c r="R6" s="80"/>
      <c r="S6" s="80"/>
      <c r="T6" s="81"/>
    </row>
    <row r="7" spans="1:21" ht="15.75" thickBot="1" x14ac:dyDescent="0.3">
      <c r="E7" s="14"/>
      <c r="F7" s="77" t="s">
        <v>14</v>
      </c>
      <c r="G7" s="77"/>
      <c r="H7" s="77"/>
      <c r="I7" s="77"/>
      <c r="J7" s="77"/>
      <c r="O7" s="60"/>
      <c r="P7" s="61" t="s">
        <v>2</v>
      </c>
      <c r="Q7" s="61" t="s">
        <v>3</v>
      </c>
      <c r="R7" s="61" t="s">
        <v>4</v>
      </c>
      <c r="S7" s="61" t="s">
        <v>5</v>
      </c>
      <c r="T7" s="62" t="s">
        <v>1</v>
      </c>
    </row>
    <row r="8" spans="1:21" ht="30" x14ac:dyDescent="0.25">
      <c r="A8" s="34" t="s">
        <v>548</v>
      </c>
      <c r="B8" s="15" t="s">
        <v>550</v>
      </c>
      <c r="C8" s="15" t="s">
        <v>16</v>
      </c>
      <c r="D8" s="16"/>
      <c r="E8" s="11"/>
      <c r="F8" s="11" t="s">
        <v>2</v>
      </c>
      <c r="G8" s="11" t="s">
        <v>3</v>
      </c>
      <c r="H8" s="11" t="s">
        <v>4</v>
      </c>
      <c r="I8" s="11" t="s">
        <v>5</v>
      </c>
      <c r="J8" s="11" t="s">
        <v>1</v>
      </c>
      <c r="O8" s="65" t="s">
        <v>527</v>
      </c>
      <c r="P8" s="63">
        <v>0.13541737560177292</v>
      </c>
      <c r="Q8" s="63">
        <v>0.10688708915111644</v>
      </c>
      <c r="R8" s="63">
        <v>4.4400166778739703E-3</v>
      </c>
      <c r="S8" s="63">
        <v>0.61796442510620375</v>
      </c>
      <c r="T8" s="64">
        <v>0.13142647760274828</v>
      </c>
    </row>
    <row r="9" spans="1:21" x14ac:dyDescent="0.25">
      <c r="A9" s="32" t="s">
        <v>2</v>
      </c>
      <c r="B9" s="17">
        <f>P14</f>
        <v>0.12</v>
      </c>
      <c r="C9" s="18">
        <f>P15</f>
        <v>0.25</v>
      </c>
      <c r="E9" s="32" t="s">
        <v>2</v>
      </c>
      <c r="F9">
        <v>1</v>
      </c>
      <c r="O9" s="65" t="s">
        <v>540</v>
      </c>
      <c r="P9" s="63">
        <v>0.34781744557385674</v>
      </c>
      <c r="Q9" s="63">
        <v>0.14286319478792225</v>
      </c>
      <c r="R9" s="63">
        <v>7.3797665069595106E-2</v>
      </c>
      <c r="S9" s="63">
        <v>0.60249251650256119</v>
      </c>
      <c r="T9" s="64">
        <v>0.19320081757317115</v>
      </c>
    </row>
    <row r="10" spans="1:21" x14ac:dyDescent="0.25">
      <c r="A10" s="32" t="s">
        <v>3</v>
      </c>
      <c r="B10" s="18">
        <f>Q14</f>
        <v>0.05</v>
      </c>
      <c r="C10" s="18">
        <f>Q15</f>
        <v>0.14286319478792225</v>
      </c>
      <c r="E10" s="32" t="s">
        <v>3</v>
      </c>
      <c r="F10" s="3">
        <v>0.23115505740096404</v>
      </c>
      <c r="G10">
        <v>1</v>
      </c>
      <c r="O10" s="65" t="s">
        <v>551</v>
      </c>
      <c r="P10" s="63">
        <v>-0.54630481772298634</v>
      </c>
      <c r="Q10" s="63">
        <v>-0.17312477263321119</v>
      </c>
      <c r="R10" s="63">
        <v>-0.14020340685853244</v>
      </c>
      <c r="S10" s="63">
        <v>-0.56292090723881616</v>
      </c>
      <c r="T10" s="64">
        <v>-0.24724712484066713</v>
      </c>
    </row>
    <row r="11" spans="1:21" ht="15.75" thickBot="1" x14ac:dyDescent="0.3">
      <c r="A11" s="32" t="s">
        <v>4</v>
      </c>
      <c r="B11" s="18">
        <f>R14</f>
        <v>0.04</v>
      </c>
      <c r="C11" s="18">
        <f>R15</f>
        <v>7.3797665069595106E-2</v>
      </c>
      <c r="E11" s="32" t="s">
        <v>4</v>
      </c>
      <c r="F11" s="3">
        <v>0.36159650270127225</v>
      </c>
      <c r="G11" s="3">
        <v>0.46827524965627609</v>
      </c>
      <c r="H11">
        <v>1</v>
      </c>
      <c r="O11" s="55"/>
      <c r="P11" s="2"/>
      <c r="Q11" s="2"/>
      <c r="R11" s="2"/>
      <c r="S11" s="2"/>
      <c r="T11" s="56"/>
    </row>
    <row r="12" spans="1:21" x14ac:dyDescent="0.25">
      <c r="A12" s="32" t="s">
        <v>538</v>
      </c>
      <c r="B12" s="18">
        <f>S14</f>
        <v>0.14000000000000001</v>
      </c>
      <c r="C12" s="18">
        <f>S15</f>
        <v>0.3</v>
      </c>
      <c r="E12" s="32" t="s">
        <v>5</v>
      </c>
      <c r="F12" s="3">
        <v>0.42424871516245094</v>
      </c>
      <c r="G12" s="3">
        <v>9.6850862200493854E-2</v>
      </c>
      <c r="H12" s="3">
        <v>8.3653007995890136E-2</v>
      </c>
      <c r="I12">
        <v>1</v>
      </c>
      <c r="O12" s="52" t="s">
        <v>544</v>
      </c>
      <c r="P12" s="53"/>
      <c r="Q12" s="53"/>
      <c r="R12" s="53"/>
      <c r="S12" s="53"/>
      <c r="T12" s="54"/>
    </row>
    <row r="13" spans="1:21" ht="15.75" thickBot="1" x14ac:dyDescent="0.3">
      <c r="A13" s="39" t="s">
        <v>1</v>
      </c>
      <c r="B13" s="40">
        <f>T14</f>
        <v>0.08</v>
      </c>
      <c r="C13" s="40">
        <f>T15</f>
        <v>0.13</v>
      </c>
      <c r="E13" s="33" t="s">
        <v>1</v>
      </c>
      <c r="F13" s="12">
        <v>0.66863907349862295</v>
      </c>
      <c r="G13" s="12">
        <v>0.20854478793362977</v>
      </c>
      <c r="H13" s="12">
        <v>0.1284454269911677</v>
      </c>
      <c r="I13" s="12">
        <v>0.5961281055235782</v>
      </c>
      <c r="J13" s="10">
        <v>1</v>
      </c>
      <c r="O13" s="55"/>
      <c r="P13" s="2" t="s">
        <v>2</v>
      </c>
      <c r="Q13" s="2" t="s">
        <v>3</v>
      </c>
      <c r="R13" s="2" t="s">
        <v>4</v>
      </c>
      <c r="S13" s="2" t="s">
        <v>5</v>
      </c>
      <c r="T13" s="56" t="s">
        <v>1</v>
      </c>
    </row>
    <row r="14" spans="1:21" x14ac:dyDescent="0.25">
      <c r="B14" s="19"/>
      <c r="C14" s="19"/>
      <c r="O14" s="65" t="s">
        <v>545</v>
      </c>
      <c r="P14" s="67">
        <v>0.12</v>
      </c>
      <c r="Q14" s="67">
        <v>0.05</v>
      </c>
      <c r="R14" s="68">
        <v>0.04</v>
      </c>
      <c r="S14" s="20">
        <v>0.14000000000000001</v>
      </c>
      <c r="T14" s="57">
        <v>0.08</v>
      </c>
      <c r="U14" s="27" t="s">
        <v>552</v>
      </c>
    </row>
    <row r="15" spans="1:21" ht="15.75" thickBot="1" x14ac:dyDescent="0.3">
      <c r="A15" s="41" t="s">
        <v>533</v>
      </c>
      <c r="B15" s="42"/>
      <c r="O15" s="66" t="s">
        <v>546</v>
      </c>
      <c r="P15" s="69">
        <v>0.25</v>
      </c>
      <c r="Q15" s="69">
        <f t="shared" ref="Q15:R15" si="0">Q9</f>
        <v>0.14286319478792225</v>
      </c>
      <c r="R15" s="69">
        <f t="shared" si="0"/>
        <v>7.3797665069595106E-2</v>
      </c>
      <c r="S15" s="58">
        <v>0.3</v>
      </c>
      <c r="T15" s="59">
        <v>0.13</v>
      </c>
    </row>
    <row r="16" spans="1:21" x14ac:dyDescent="0.25">
      <c r="A16" s="43" t="s">
        <v>2</v>
      </c>
      <c r="B16" s="44">
        <v>0.3</v>
      </c>
      <c r="K16" s="19"/>
      <c r="L16" s="21"/>
    </row>
    <row r="17" spans="1:12" x14ac:dyDescent="0.25">
      <c r="A17" s="43" t="s">
        <v>3</v>
      </c>
      <c r="B17" s="44">
        <v>0.4</v>
      </c>
      <c r="K17" s="22"/>
      <c r="L17" s="19"/>
    </row>
    <row r="18" spans="1:12" x14ac:dyDescent="0.25">
      <c r="A18" s="43" t="s">
        <v>4</v>
      </c>
      <c r="B18" s="44">
        <v>0.3</v>
      </c>
      <c r="K18" s="22"/>
      <c r="L18" s="23"/>
    </row>
    <row r="19" spans="1:12" x14ac:dyDescent="0.25">
      <c r="B19" s="23"/>
      <c r="K19" s="19"/>
      <c r="L19" s="21"/>
    </row>
    <row r="20" spans="1:12" x14ac:dyDescent="0.25">
      <c r="A20" s="4"/>
      <c r="B20" s="4" t="s">
        <v>15</v>
      </c>
      <c r="C20" s="4" t="s">
        <v>16</v>
      </c>
      <c r="K20" s="22"/>
      <c r="L20" s="19"/>
    </row>
    <row r="21" spans="1:12" x14ac:dyDescent="0.25">
      <c r="A21" t="s">
        <v>17</v>
      </c>
      <c r="B21" s="18">
        <f>B16*B9+B17*B10+B18*B11</f>
        <v>6.8000000000000005E-2</v>
      </c>
      <c r="C21" s="17">
        <f>SQRT((B16^2)*(C9^2)+(B17^2)*(C10^2)+(B18^2)*(C11^2)+2*B16*B17*C9*C10*F10+2*B16*B18*C9*C11*F11+2*B17*B18*C10*C11*G11)</f>
        <v>0.11725123130784018</v>
      </c>
      <c r="K21" s="22"/>
      <c r="L21" s="23"/>
    </row>
    <row r="22" spans="1:12" x14ac:dyDescent="0.25">
      <c r="B22" s="18"/>
      <c r="C22" s="20"/>
      <c r="K22" s="19"/>
      <c r="L22" s="21"/>
    </row>
    <row r="24" spans="1:12" x14ac:dyDescent="0.25">
      <c r="A24" s="13" t="s">
        <v>18</v>
      </c>
    </row>
    <row r="25" spans="1:12" x14ac:dyDescent="0.25">
      <c r="A25" s="25"/>
      <c r="B25" s="24" t="s">
        <v>19</v>
      </c>
      <c r="C25" s="24" t="s">
        <v>20</v>
      </c>
    </row>
    <row r="26" spans="1:12" x14ac:dyDescent="0.25">
      <c r="A26" s="32" t="s">
        <v>2</v>
      </c>
      <c r="B26" s="26">
        <v>0.1</v>
      </c>
      <c r="C26" s="26">
        <v>1</v>
      </c>
    </row>
    <row r="27" spans="1:12" x14ac:dyDescent="0.25">
      <c r="A27" s="32" t="s">
        <v>3</v>
      </c>
      <c r="B27" s="8" t="s">
        <v>21</v>
      </c>
      <c r="C27" s="8" t="s">
        <v>21</v>
      </c>
      <c r="D27" s="27" t="s">
        <v>22</v>
      </c>
    </row>
    <row r="28" spans="1:12" x14ac:dyDescent="0.25">
      <c r="A28" s="32" t="s">
        <v>4</v>
      </c>
      <c r="B28" s="26">
        <v>-0.05</v>
      </c>
      <c r="C28" s="26">
        <v>0.6</v>
      </c>
    </row>
    <row r="29" spans="1:12" x14ac:dyDescent="0.25">
      <c r="A29" s="32" t="s">
        <v>538</v>
      </c>
      <c r="B29" s="26">
        <v>-0.1</v>
      </c>
      <c r="C29" s="26">
        <v>0.3</v>
      </c>
    </row>
    <row r="30" spans="1:12" x14ac:dyDescent="0.25">
      <c r="A30" s="39" t="s">
        <v>1</v>
      </c>
      <c r="B30" s="49">
        <v>-0.1</v>
      </c>
      <c r="C30" s="49">
        <v>1</v>
      </c>
    </row>
    <row r="31" spans="1:12" x14ac:dyDescent="0.25">
      <c r="B31" s="20"/>
      <c r="C31" s="20"/>
    </row>
    <row r="32" spans="1:12" x14ac:dyDescent="0.25">
      <c r="B32" s="20"/>
      <c r="C32" s="20"/>
    </row>
    <row r="33" spans="1:14" x14ac:dyDescent="0.25">
      <c r="B33" s="20"/>
      <c r="C33" s="20"/>
    </row>
    <row r="34" spans="1:14" x14ac:dyDescent="0.25">
      <c r="B34" s="20"/>
      <c r="C34" s="20"/>
    </row>
    <row r="35" spans="1:14" x14ac:dyDescent="0.25">
      <c r="A35" t="s">
        <v>23</v>
      </c>
    </row>
    <row r="36" spans="1:14" x14ac:dyDescent="0.25">
      <c r="B36" s="78" t="s">
        <v>534</v>
      </c>
      <c r="C36" s="78"/>
      <c r="D36" s="78"/>
      <c r="E36" s="78"/>
      <c r="F36" s="78"/>
      <c r="H36" s="78" t="s">
        <v>547</v>
      </c>
      <c r="I36" s="78"/>
      <c r="J36" s="78"/>
      <c r="K36" s="78"/>
      <c r="L36" s="78"/>
      <c r="M36" s="78"/>
      <c r="N36" s="78"/>
    </row>
    <row r="37" spans="1:14" ht="45" x14ac:dyDescent="0.25">
      <c r="B37" s="16" t="s">
        <v>535</v>
      </c>
      <c r="C37" s="16" t="s">
        <v>536</v>
      </c>
      <c r="D37" s="16" t="s">
        <v>537</v>
      </c>
      <c r="E37" s="28" t="s">
        <v>24</v>
      </c>
      <c r="F37" s="29" t="s">
        <v>25</v>
      </c>
      <c r="H37" s="16" t="s">
        <v>535</v>
      </c>
      <c r="I37" s="16" t="s">
        <v>536</v>
      </c>
      <c r="J37" s="16" t="s">
        <v>537</v>
      </c>
      <c r="K37" s="16" t="s">
        <v>542</v>
      </c>
      <c r="L37" s="16" t="s">
        <v>543</v>
      </c>
      <c r="M37" s="28" t="s">
        <v>24</v>
      </c>
      <c r="N37" s="29" t="s">
        <v>25</v>
      </c>
    </row>
    <row r="38" spans="1:14" x14ac:dyDescent="0.25">
      <c r="A38" s="45" t="s">
        <v>26</v>
      </c>
      <c r="B38" s="46">
        <f>B16</f>
        <v>0.3</v>
      </c>
      <c r="C38" s="46">
        <f>B17</f>
        <v>0.4</v>
      </c>
      <c r="D38" s="46">
        <f>B18</f>
        <v>0.3</v>
      </c>
      <c r="E38" s="47">
        <f>B38*$B$9+C38*$B$10+D38*$B$11</f>
        <v>6.8000000000000005E-2</v>
      </c>
      <c r="F38" s="48">
        <f>SQRT((B38^2)*($C$9^2)+(C38^2)*($C$10^2)+(D38^2)*($C$11^2)+2*B38*C38*$C$9*$C$10*$F$10+2*B38*D38*$C$9*$C$11*$F$11+2*C38*D38*$C$10*$C$11*$G$11)</f>
        <v>0.11725123130784018</v>
      </c>
      <c r="H38" s="3">
        <f>B16</f>
        <v>0.3</v>
      </c>
      <c r="I38" s="3">
        <f>B17</f>
        <v>0.4</v>
      </c>
      <c r="J38" s="3">
        <f>B18</f>
        <v>0.3</v>
      </c>
      <c r="K38" s="3">
        <v>0</v>
      </c>
      <c r="L38" s="3">
        <v>0</v>
      </c>
      <c r="M38" s="19">
        <f>H38*$B$9+I38*$B$10+J38*$B$11+K38*$B$12+L38*$B$13</f>
        <v>6.8000000000000005E-2</v>
      </c>
      <c r="N38" s="31">
        <f>SQRT((H38^2)*($C$9^2)+(I38^2)*($C$10^2)+(J38^2)*($C$11^2)+(K38^2)*($C$12^2)+(L38^2)*($C$13^2)+2*H38*I38*$C$9*$C$10*$F$10+2*H38*J38*$C$9*$C$11*$F$11+2*H38*K38*$C$9*$C$12*$F$12+2*H38*L38*$C$9*$C$13*$F$13+2*I38*J38*$C$10*$C$11*$G$11+2*I38*K38*$C$10*$C$12*$G$12+2*I38*L38*$C$10*$C$13*$G$13+2*J38*K38*$C$11*$C$12*$H$12+2*J38*L38*$C$11*$C$13*$H$13+2*K38*L38*$C$12*$C$13*$I$13)</f>
        <v>0.11725123130784018</v>
      </c>
    </row>
    <row r="39" spans="1:14" x14ac:dyDescent="0.25">
      <c r="A39" t="s">
        <v>27</v>
      </c>
      <c r="B39" s="30">
        <f ca="1">RANDBETWEEN($B$26*100,$C$26*100)/100</f>
        <v>0.28000000000000003</v>
      </c>
      <c r="C39" s="30">
        <f ca="1">1-(B39+D39)</f>
        <v>0.3899999999999999</v>
      </c>
      <c r="D39" s="30">
        <f ca="1">RANDBETWEEN($B$28*100,$C$28*100)/100</f>
        <v>0.33</v>
      </c>
      <c r="E39" s="18">
        <f t="shared" ref="E39:E102" ca="1" si="1">B39*$B$9+C39*$B$10+D39*$B$11</f>
        <v>6.6299999999999998E-2</v>
      </c>
      <c r="F39" s="17">
        <f t="shared" ref="F39:F102" ca="1" si="2">SQRT((B39^2)*($C$9^2)+(C39^2)*($C$10^2)+(D39^2)*($C$11^2)+2*B39*C39*$C$9*$C$10*$F$10+2*B39*D39*$C$9*$C$11*$F$11+2*C39*D39*$C$10*$C$11*$G$11)</f>
        <v>0.11359640446571126</v>
      </c>
      <c r="H39">
        <f ca="1">RANDBETWEEN($B$26*100,$C$26*100)/100</f>
        <v>0.68</v>
      </c>
      <c r="I39">
        <f ca="1">1-(H39+J39+K39+L39)</f>
        <v>-0.57000000000000006</v>
      </c>
      <c r="J39">
        <f ca="1">RANDBETWEEN($B$28*100,$C$28*100)/100</f>
        <v>0.14000000000000001</v>
      </c>
      <c r="K39">
        <f ca="1">RANDBETWEEN($B$29*100,$C$29*100)/100</f>
        <v>0.02</v>
      </c>
      <c r="L39">
        <f ca="1">RANDBETWEEN($B$30*100,$C$30*100)/100</f>
        <v>0.73</v>
      </c>
      <c r="M39" s="19">
        <f ca="1">H39*$B$9+I39*$B$10+J39*$B$11+K39*$B$12+L39*$B$13</f>
        <v>0.11990000000000001</v>
      </c>
      <c r="N39" s="31">
        <f ca="1">SQRT((H39^2)*($C$9^2)+(I39^2)*($C$10^2)+(J39^2)*($C$11^2)+(K39^2)*($C$12^2)+(L39^2)*($C$13^2)+2*H39*I39*$C$9*$C$10*$F$10+2*H39*J39*$C$9*$C$11*$F$11+2*H39*K39*$C$9*$C$12*$F$12+2*H39*L39*$C$9*$C$13*$F$13+2*I39*J39*$C$10*$C$11*$G$11+2*I39*K39*$C$10*$C$12*$G$12+2*I39*L39*$C$10*$C$13*$G$13+2*J39*K39*$C$11*$C$12*$H$12+2*J39*L39*$C$11*$C$13*$H$13+2*K39*L39*$C$12*$C$13*$I$13)</f>
        <v>0.24253916623243074</v>
      </c>
    </row>
    <row r="40" spans="1:14" x14ac:dyDescent="0.25">
      <c r="A40" t="s">
        <v>28</v>
      </c>
      <c r="B40" s="30">
        <f t="shared" ref="B40:B103" ca="1" si="3">RANDBETWEEN(-20,90)/100</f>
        <v>0.84</v>
      </c>
      <c r="C40" s="30">
        <f t="shared" ref="C40:C103" ca="1" si="4">1-(B40+D40)</f>
        <v>0.26</v>
      </c>
      <c r="D40" s="30">
        <f t="shared" ref="D40:D103" ca="1" si="5">RANDBETWEEN(-15,65)/100</f>
        <v>-0.1</v>
      </c>
      <c r="E40" s="18">
        <f t="shared" ca="1" si="1"/>
        <v>0.10979999999999998</v>
      </c>
      <c r="F40" s="17">
        <f t="shared" ca="1" si="2"/>
        <v>0.21854712914503088</v>
      </c>
      <c r="H40">
        <f t="shared" ref="H40:H103" ca="1" si="6">RANDBETWEEN($B$26*100,$C$26*100)/100</f>
        <v>0.45</v>
      </c>
      <c r="I40">
        <f t="shared" ref="I40:I103" ca="1" si="7">1-(H40+J40+K40+L40)</f>
        <v>-0.35000000000000009</v>
      </c>
      <c r="J40">
        <f t="shared" ref="J40:J103" ca="1" si="8">RANDBETWEEN($B$28*100,$C$28*100)/100</f>
        <v>0.37</v>
      </c>
      <c r="K40">
        <f t="shared" ref="K40:K103" ca="1" si="9">RANDBETWEEN($B$29*100,$C$29*100)/100</f>
        <v>0.12</v>
      </c>
      <c r="L40">
        <f t="shared" ref="L40:L103" ca="1" si="10">RANDBETWEEN($B$30*100,$C$30*100)/100</f>
        <v>0.41</v>
      </c>
      <c r="M40" s="19">
        <f t="shared" ref="M40:M103" ca="1" si="11">H40*$B$9+I40*$B$10+J40*$B$11+K40*$B$12+L40*$B$13</f>
        <v>0.10089999999999999</v>
      </c>
      <c r="N40" s="31">
        <f t="shared" ref="N40:N103" ca="1" si="12">SQRT((H40^2)*($C$9^2)+(I40^2)*($C$10^2)+(J40^2)*($C$11^2)+(K40^2)*($C$12^2)+(L40^2)*($C$13^2)+2*H40*I40*$C$9*$C$10*$F$10+2*H40*J40*$C$9*$C$11*$F$11+2*H40*K40*$C$9*$C$12*$F$12+2*H40*L40*$C$9*$C$13*$F$13+2*I40*J40*$C$10*$C$11*$G$11+2*I40*K40*$C$10*$C$12*$G$12+2*I40*L40*$C$10*$C$13*$G$13+2*J40*K40*$C$11*$C$12*$H$12+2*J40*L40*$C$11*$C$13*$H$13+2*K40*L40*$C$12*$C$13*$I$13)</f>
        <v>0.176640839370592</v>
      </c>
    </row>
    <row r="41" spans="1:14" x14ac:dyDescent="0.25">
      <c r="A41" t="s">
        <v>29</v>
      </c>
      <c r="B41" s="30">
        <f t="shared" ca="1" si="3"/>
        <v>0.04</v>
      </c>
      <c r="C41" s="30">
        <f t="shared" ca="1" si="4"/>
        <v>1.07</v>
      </c>
      <c r="D41" s="30">
        <f t="shared" ca="1" si="5"/>
        <v>-0.11</v>
      </c>
      <c r="E41" s="18">
        <f t="shared" ca="1" si="1"/>
        <v>5.3900000000000003E-2</v>
      </c>
      <c r="F41" s="17">
        <f t="shared" ca="1" si="2"/>
        <v>0.15172016340986</v>
      </c>
      <c r="H41">
        <f t="shared" ca="1" si="6"/>
        <v>0.32</v>
      </c>
      <c r="I41">
        <f t="shared" ca="1" si="7"/>
        <v>-0.15000000000000013</v>
      </c>
      <c r="J41">
        <f t="shared" ca="1" si="8"/>
        <v>0.34</v>
      </c>
      <c r="K41">
        <f t="shared" ca="1" si="9"/>
        <v>0.15</v>
      </c>
      <c r="L41">
        <f t="shared" ca="1" si="10"/>
        <v>0.34</v>
      </c>
      <c r="M41" s="19">
        <f t="shared" ca="1" si="11"/>
        <v>9.2699999999999991E-2</v>
      </c>
      <c r="N41" s="31">
        <f t="shared" ca="1" si="12"/>
        <v>0.14720567758828521</v>
      </c>
    </row>
    <row r="42" spans="1:14" x14ac:dyDescent="0.25">
      <c r="A42" t="s">
        <v>30</v>
      </c>
      <c r="B42" s="30">
        <f t="shared" ca="1" si="3"/>
        <v>0.03</v>
      </c>
      <c r="C42" s="30">
        <f t="shared" ca="1" si="4"/>
        <v>0.56999999999999995</v>
      </c>
      <c r="D42" s="30">
        <f t="shared" ca="1" si="5"/>
        <v>0.4</v>
      </c>
      <c r="E42" s="18">
        <f t="shared" ca="1" si="1"/>
        <v>4.8099999999999997E-2</v>
      </c>
      <c r="F42" s="17">
        <f t="shared" ca="1" si="2"/>
        <v>0.10125481716513386</v>
      </c>
      <c r="H42">
        <f t="shared" ca="1" si="6"/>
        <v>0.49</v>
      </c>
      <c r="I42">
        <f t="shared" ca="1" si="7"/>
        <v>-0.16000000000000014</v>
      </c>
      <c r="J42">
        <f t="shared" ca="1" si="8"/>
        <v>0.28000000000000003</v>
      </c>
      <c r="K42">
        <f t="shared" ca="1" si="9"/>
        <v>0.28999999999999998</v>
      </c>
      <c r="L42">
        <f t="shared" ca="1" si="10"/>
        <v>0.1</v>
      </c>
      <c r="M42" s="19">
        <f t="shared" ca="1" si="11"/>
        <v>0.1106</v>
      </c>
      <c r="N42" s="31">
        <f t="shared" ca="1" si="12"/>
        <v>0.19018142410158434</v>
      </c>
    </row>
    <row r="43" spans="1:14" x14ac:dyDescent="0.25">
      <c r="A43" t="s">
        <v>31</v>
      </c>
      <c r="B43" s="30">
        <f t="shared" ca="1" si="3"/>
        <v>0.6</v>
      </c>
      <c r="C43" s="30">
        <f t="shared" ca="1" si="4"/>
        <v>-0.22999999999999998</v>
      </c>
      <c r="D43" s="30">
        <f t="shared" ca="1" si="5"/>
        <v>0.63</v>
      </c>
      <c r="E43" s="18">
        <f t="shared" ca="1" si="1"/>
        <v>8.5699999999999998E-2</v>
      </c>
      <c r="F43" s="17">
        <f t="shared" ca="1" si="2"/>
        <v>0.16454582431523093</v>
      </c>
      <c r="H43">
        <f t="shared" ca="1" si="6"/>
        <v>0.87</v>
      </c>
      <c r="I43">
        <f t="shared" ca="1" si="7"/>
        <v>-1.1299999999999999</v>
      </c>
      <c r="J43">
        <f t="shared" ca="1" si="8"/>
        <v>0.28999999999999998</v>
      </c>
      <c r="K43">
        <f t="shared" ca="1" si="9"/>
        <v>0.2</v>
      </c>
      <c r="L43">
        <f t="shared" ca="1" si="10"/>
        <v>0.77</v>
      </c>
      <c r="M43" s="19">
        <f t="shared" ca="1" si="11"/>
        <v>0.14910000000000001</v>
      </c>
      <c r="N43" s="31">
        <f t="shared" ca="1" si="12"/>
        <v>0.33292778746076035</v>
      </c>
    </row>
    <row r="44" spans="1:14" x14ac:dyDescent="0.25">
      <c r="A44" t="s">
        <v>32</v>
      </c>
      <c r="B44" s="30">
        <f t="shared" ca="1" si="3"/>
        <v>0</v>
      </c>
      <c r="C44" s="30">
        <f t="shared" ca="1" si="4"/>
        <v>0.9</v>
      </c>
      <c r="D44" s="30">
        <f t="shared" ca="1" si="5"/>
        <v>0.1</v>
      </c>
      <c r="E44" s="18">
        <f t="shared" ca="1" si="1"/>
        <v>4.9000000000000002E-2</v>
      </c>
      <c r="F44" s="17">
        <f t="shared" ca="1" si="2"/>
        <v>0.13219355498052254</v>
      </c>
      <c r="H44">
        <f t="shared" ca="1" si="6"/>
        <v>0.94</v>
      </c>
      <c r="I44">
        <f t="shared" ca="1" si="7"/>
        <v>-0.67999999999999994</v>
      </c>
      <c r="J44">
        <f t="shared" ca="1" si="8"/>
        <v>0.46</v>
      </c>
      <c r="K44">
        <f t="shared" ca="1" si="9"/>
        <v>0.12</v>
      </c>
      <c r="L44">
        <f t="shared" ca="1" si="10"/>
        <v>0.16</v>
      </c>
      <c r="M44" s="19">
        <f t="shared" ca="1" si="11"/>
        <v>0.1268</v>
      </c>
      <c r="N44" s="31">
        <f t="shared" ca="1" si="12"/>
        <v>0.27045005165027319</v>
      </c>
    </row>
    <row r="45" spans="1:14" x14ac:dyDescent="0.25">
      <c r="A45" t="s">
        <v>33</v>
      </c>
      <c r="B45" s="30">
        <f t="shared" ca="1" si="3"/>
        <v>0.03</v>
      </c>
      <c r="C45" s="30">
        <f t="shared" ca="1" si="4"/>
        <v>0.33999999999999997</v>
      </c>
      <c r="D45" s="30">
        <f t="shared" ca="1" si="5"/>
        <v>0.63</v>
      </c>
      <c r="E45" s="18">
        <f t="shared" ca="1" si="1"/>
        <v>4.5799999999999993E-2</v>
      </c>
      <c r="F45" s="17">
        <f t="shared" ca="1" si="2"/>
        <v>8.4337405115692418E-2</v>
      </c>
      <c r="H45">
        <f t="shared" ca="1" si="6"/>
        <v>0.45</v>
      </c>
      <c r="I45">
        <f t="shared" ca="1" si="7"/>
        <v>0.17999999999999994</v>
      </c>
      <c r="J45">
        <f t="shared" ca="1" si="8"/>
        <v>0.05</v>
      </c>
      <c r="K45">
        <f t="shared" ca="1" si="9"/>
        <v>-0.06</v>
      </c>
      <c r="L45">
        <f t="shared" ca="1" si="10"/>
        <v>0.38</v>
      </c>
      <c r="M45" s="19">
        <f t="shared" ca="1" si="11"/>
        <v>8.6999999999999994E-2</v>
      </c>
      <c r="N45" s="31">
        <f t="shared" ca="1" si="12"/>
        <v>0.15149750125024128</v>
      </c>
    </row>
    <row r="46" spans="1:14" x14ac:dyDescent="0.25">
      <c r="A46" t="s">
        <v>34</v>
      </c>
      <c r="B46" s="30">
        <f t="shared" ca="1" si="3"/>
        <v>0.09</v>
      </c>
      <c r="C46" s="30">
        <f t="shared" ca="1" si="4"/>
        <v>0.55000000000000004</v>
      </c>
      <c r="D46" s="30">
        <f t="shared" ca="1" si="5"/>
        <v>0.36</v>
      </c>
      <c r="E46" s="18">
        <f t="shared" ca="1" si="1"/>
        <v>5.2699999999999997E-2</v>
      </c>
      <c r="F46" s="17">
        <f t="shared" ca="1" si="2"/>
        <v>0.10291133402493848</v>
      </c>
      <c r="H46">
        <f t="shared" ca="1" si="6"/>
        <v>0.89</v>
      </c>
      <c r="I46">
        <f t="shared" ca="1" si="7"/>
        <v>-0.12999999999999989</v>
      </c>
      <c r="J46">
        <f t="shared" ca="1" si="8"/>
        <v>0.09</v>
      </c>
      <c r="K46">
        <f t="shared" ca="1" si="9"/>
        <v>0</v>
      </c>
      <c r="L46">
        <f t="shared" ca="1" si="10"/>
        <v>0.15</v>
      </c>
      <c r="M46" s="19">
        <f t="shared" ca="1" si="11"/>
        <v>0.1159</v>
      </c>
      <c r="N46" s="31">
        <f t="shared" ca="1" si="12"/>
        <v>0.23452647996320922</v>
      </c>
    </row>
    <row r="47" spans="1:14" x14ac:dyDescent="0.25">
      <c r="A47" t="s">
        <v>35</v>
      </c>
      <c r="B47" s="30">
        <f t="shared" ca="1" si="3"/>
        <v>0.1</v>
      </c>
      <c r="C47" s="30">
        <f t="shared" ca="1" si="4"/>
        <v>0.61</v>
      </c>
      <c r="D47" s="30">
        <f t="shared" ca="1" si="5"/>
        <v>0.28999999999999998</v>
      </c>
      <c r="E47" s="18">
        <f t="shared" ca="1" si="1"/>
        <v>5.4099999999999995E-2</v>
      </c>
      <c r="F47" s="17">
        <f t="shared" ca="1" si="2"/>
        <v>0.10871247807076921</v>
      </c>
      <c r="H47">
        <f t="shared" ca="1" si="6"/>
        <v>0.21</v>
      </c>
      <c r="I47">
        <f t="shared" ca="1" si="7"/>
        <v>0.49</v>
      </c>
      <c r="J47">
        <f t="shared" ca="1" si="8"/>
        <v>0.26</v>
      </c>
      <c r="K47">
        <f t="shared" ca="1" si="9"/>
        <v>-0.04</v>
      </c>
      <c r="L47">
        <f t="shared" ca="1" si="10"/>
        <v>0.08</v>
      </c>
      <c r="M47" s="19">
        <f t="shared" ca="1" si="11"/>
        <v>6.0899999999999996E-2</v>
      </c>
      <c r="N47" s="31">
        <f t="shared" ca="1" si="12"/>
        <v>0.11028589368390015</v>
      </c>
    </row>
    <row r="48" spans="1:14" x14ac:dyDescent="0.25">
      <c r="A48" t="s">
        <v>36</v>
      </c>
      <c r="B48" s="30">
        <f t="shared" ca="1" si="3"/>
        <v>7.0000000000000007E-2</v>
      </c>
      <c r="C48" s="30">
        <f t="shared" ca="1" si="4"/>
        <v>0.44999999999999996</v>
      </c>
      <c r="D48" s="30">
        <f t="shared" ca="1" si="5"/>
        <v>0.48</v>
      </c>
      <c r="E48" s="18">
        <f t="shared" ca="1" si="1"/>
        <v>5.0099999999999999E-2</v>
      </c>
      <c r="F48" s="17">
        <f t="shared" ca="1" si="2"/>
        <v>9.3783001179737355E-2</v>
      </c>
      <c r="H48">
        <f t="shared" ca="1" si="6"/>
        <v>0.23</v>
      </c>
      <c r="I48">
        <f t="shared" ca="1" si="7"/>
        <v>0.54</v>
      </c>
      <c r="J48">
        <f t="shared" ca="1" si="8"/>
        <v>0.28000000000000003</v>
      </c>
      <c r="K48">
        <f t="shared" ca="1" si="9"/>
        <v>-0.02</v>
      </c>
      <c r="L48">
        <f t="shared" ca="1" si="10"/>
        <v>-0.03</v>
      </c>
      <c r="M48" s="19">
        <f t="shared" ca="1" si="11"/>
        <v>6.0600000000000001E-2</v>
      </c>
      <c r="N48" s="31">
        <f t="shared" ca="1" si="12"/>
        <v>0.11540198360621816</v>
      </c>
    </row>
    <row r="49" spans="1:14" x14ac:dyDescent="0.25">
      <c r="A49" t="s">
        <v>37</v>
      </c>
      <c r="B49" s="30">
        <f t="shared" ca="1" si="3"/>
        <v>0.27</v>
      </c>
      <c r="C49" s="30">
        <f t="shared" ca="1" si="4"/>
        <v>0.48</v>
      </c>
      <c r="D49" s="30">
        <f t="shared" ca="1" si="5"/>
        <v>0.25</v>
      </c>
      <c r="E49" s="18">
        <f t="shared" ca="1" si="1"/>
        <v>6.6400000000000001E-2</v>
      </c>
      <c r="F49" s="17">
        <f t="shared" ca="1" si="2"/>
        <v>0.11757762154957654</v>
      </c>
      <c r="H49">
        <f t="shared" ca="1" si="6"/>
        <v>0.37</v>
      </c>
      <c r="I49">
        <f t="shared" ca="1" si="7"/>
        <v>-0.93000000000000016</v>
      </c>
      <c r="J49">
        <f t="shared" ca="1" si="8"/>
        <v>0.5</v>
      </c>
      <c r="K49">
        <f t="shared" ca="1" si="9"/>
        <v>0.16</v>
      </c>
      <c r="L49">
        <f t="shared" ca="1" si="10"/>
        <v>0.9</v>
      </c>
      <c r="M49" s="19">
        <f t="shared" ca="1" si="11"/>
        <v>0.1123</v>
      </c>
      <c r="N49" s="31">
        <f t="shared" ca="1" si="12"/>
        <v>0.23319663859140133</v>
      </c>
    </row>
    <row r="50" spans="1:14" x14ac:dyDescent="0.25">
      <c r="A50" t="s">
        <v>38</v>
      </c>
      <c r="B50" s="30">
        <f t="shared" ca="1" si="3"/>
        <v>0.25</v>
      </c>
      <c r="C50" s="30">
        <f t="shared" ca="1" si="4"/>
        <v>0.73</v>
      </c>
      <c r="D50" s="30">
        <f t="shared" ca="1" si="5"/>
        <v>0.02</v>
      </c>
      <c r="E50" s="18">
        <f t="shared" ca="1" si="1"/>
        <v>6.7299999999999999E-2</v>
      </c>
      <c r="F50" s="17">
        <f t="shared" ca="1" si="2"/>
        <v>0.13419810819322261</v>
      </c>
      <c r="H50">
        <f t="shared" ca="1" si="6"/>
        <v>0.6</v>
      </c>
      <c r="I50">
        <f t="shared" ca="1" si="7"/>
        <v>-0.52</v>
      </c>
      <c r="J50">
        <f t="shared" ca="1" si="8"/>
        <v>0.15</v>
      </c>
      <c r="K50">
        <f t="shared" ca="1" si="9"/>
        <v>0.17</v>
      </c>
      <c r="L50">
        <f t="shared" ca="1" si="10"/>
        <v>0.6</v>
      </c>
      <c r="M50" s="19">
        <f t="shared" ca="1" si="11"/>
        <v>0.12379999999999999</v>
      </c>
      <c r="N50" s="31">
        <f t="shared" ca="1" si="12"/>
        <v>0.23696168828691358</v>
      </c>
    </row>
    <row r="51" spans="1:14" x14ac:dyDescent="0.25">
      <c r="A51" t="s">
        <v>39</v>
      </c>
      <c r="B51" s="30">
        <f t="shared" ca="1" si="3"/>
        <v>0.66</v>
      </c>
      <c r="C51" s="30">
        <f t="shared" ca="1" si="4"/>
        <v>7.999999999999996E-2</v>
      </c>
      <c r="D51" s="30">
        <f t="shared" ca="1" si="5"/>
        <v>0.26</v>
      </c>
      <c r="E51" s="18">
        <f t="shared" ca="1" si="1"/>
        <v>9.3600000000000017E-2</v>
      </c>
      <c r="F51" s="17">
        <f t="shared" ca="1" si="2"/>
        <v>0.17632513109420714</v>
      </c>
      <c r="H51">
        <f t="shared" ca="1" si="6"/>
        <v>0.89</v>
      </c>
      <c r="I51">
        <f t="shared" ca="1" si="7"/>
        <v>-1.37</v>
      </c>
      <c r="J51">
        <f t="shared" ca="1" si="8"/>
        <v>0.43</v>
      </c>
      <c r="K51">
        <f t="shared" ca="1" si="9"/>
        <v>0.27</v>
      </c>
      <c r="L51">
        <f t="shared" ca="1" si="10"/>
        <v>0.78</v>
      </c>
      <c r="M51" s="19">
        <f t="shared" ca="1" si="11"/>
        <v>0.15570000000000001</v>
      </c>
      <c r="N51" s="31">
        <f t="shared" ca="1" si="12"/>
        <v>0.36053257003413419</v>
      </c>
    </row>
    <row r="52" spans="1:14" x14ac:dyDescent="0.25">
      <c r="A52" t="s">
        <v>40</v>
      </c>
      <c r="B52" s="30">
        <f t="shared" ca="1" si="3"/>
        <v>0.82</v>
      </c>
      <c r="C52" s="30">
        <f t="shared" ca="1" si="4"/>
        <v>-0.41999999999999993</v>
      </c>
      <c r="D52" s="30">
        <f t="shared" ca="1" si="5"/>
        <v>0.6</v>
      </c>
      <c r="E52" s="18">
        <f t="shared" ca="1" si="1"/>
        <v>0.10139999999999999</v>
      </c>
      <c r="F52" s="17">
        <f t="shared" ca="1" si="2"/>
        <v>0.21441896951501349</v>
      </c>
      <c r="H52">
        <f t="shared" ca="1" si="6"/>
        <v>0.93</v>
      </c>
      <c r="I52">
        <f t="shared" ca="1" si="7"/>
        <v>-0.96</v>
      </c>
      <c r="J52">
        <f t="shared" ca="1" si="8"/>
        <v>0.04</v>
      </c>
      <c r="K52">
        <f t="shared" ca="1" si="9"/>
        <v>0.01</v>
      </c>
      <c r="L52">
        <f t="shared" ca="1" si="10"/>
        <v>0.98</v>
      </c>
      <c r="M52" s="19">
        <f t="shared" ca="1" si="11"/>
        <v>0.14500000000000002</v>
      </c>
      <c r="N52" s="31">
        <f t="shared" ca="1" si="12"/>
        <v>0.32844938165026105</v>
      </c>
    </row>
    <row r="53" spans="1:14" x14ac:dyDescent="0.25">
      <c r="A53" t="s">
        <v>41</v>
      </c>
      <c r="B53" s="30">
        <f t="shared" ca="1" si="3"/>
        <v>0.27</v>
      </c>
      <c r="C53" s="30">
        <f t="shared" ca="1" si="4"/>
        <v>0.20999999999999996</v>
      </c>
      <c r="D53" s="30">
        <f t="shared" ca="1" si="5"/>
        <v>0.52</v>
      </c>
      <c r="E53" s="18">
        <f t="shared" ca="1" si="1"/>
        <v>6.3699999999999993E-2</v>
      </c>
      <c r="F53" s="17">
        <f t="shared" ca="1" si="2"/>
        <v>0.10400335059406396</v>
      </c>
      <c r="H53">
        <f t="shared" ca="1" si="6"/>
        <v>0.22</v>
      </c>
      <c r="I53">
        <f t="shared" ca="1" si="7"/>
        <v>-0.41999999999999993</v>
      </c>
      <c r="J53">
        <f t="shared" ca="1" si="8"/>
        <v>0.47</v>
      </c>
      <c r="K53">
        <f t="shared" ca="1" si="9"/>
        <v>0.26</v>
      </c>
      <c r="L53">
        <f t="shared" ca="1" si="10"/>
        <v>0.47</v>
      </c>
      <c r="M53" s="19">
        <f t="shared" ca="1" si="11"/>
        <v>9.820000000000001E-2</v>
      </c>
      <c r="N53" s="31">
        <f t="shared" ca="1" si="12"/>
        <v>0.16711598800028571</v>
      </c>
    </row>
    <row r="54" spans="1:14" x14ac:dyDescent="0.25">
      <c r="A54" t="s">
        <v>42</v>
      </c>
      <c r="B54" s="30">
        <f t="shared" ca="1" si="3"/>
        <v>-0.19</v>
      </c>
      <c r="C54" s="30">
        <f t="shared" ca="1" si="4"/>
        <v>0.84000000000000008</v>
      </c>
      <c r="D54" s="30">
        <f t="shared" ca="1" si="5"/>
        <v>0.35</v>
      </c>
      <c r="E54" s="18">
        <f t="shared" ca="1" si="1"/>
        <v>3.3200000000000007E-2</v>
      </c>
      <c r="F54" s="17">
        <f t="shared" ca="1" si="2"/>
        <v>0.12924792083767955</v>
      </c>
      <c r="H54">
        <f t="shared" ca="1" si="6"/>
        <v>0.59</v>
      </c>
      <c r="I54">
        <f t="shared" ca="1" si="7"/>
        <v>-0.21999999999999975</v>
      </c>
      <c r="J54">
        <f t="shared" ca="1" si="8"/>
        <v>0.54</v>
      </c>
      <c r="K54">
        <f t="shared" ca="1" si="9"/>
        <v>0.15</v>
      </c>
      <c r="L54">
        <f t="shared" ca="1" si="10"/>
        <v>-0.06</v>
      </c>
      <c r="M54" s="19">
        <f t="shared" ca="1" si="11"/>
        <v>9.7600000000000006E-2</v>
      </c>
      <c r="N54" s="31">
        <f t="shared" ca="1" si="12"/>
        <v>0.17628389555256543</v>
      </c>
    </row>
    <row r="55" spans="1:14" x14ac:dyDescent="0.25">
      <c r="A55" t="s">
        <v>43</v>
      </c>
      <c r="B55" s="30">
        <f t="shared" ca="1" si="3"/>
        <v>0.59</v>
      </c>
      <c r="C55" s="30">
        <f t="shared" ca="1" si="4"/>
        <v>-5.0000000000000044E-2</v>
      </c>
      <c r="D55" s="30">
        <f t="shared" ca="1" si="5"/>
        <v>0.46</v>
      </c>
      <c r="E55" s="18">
        <f t="shared" ca="1" si="1"/>
        <v>8.6699999999999985E-2</v>
      </c>
      <c r="F55" s="17">
        <f t="shared" ca="1" si="2"/>
        <v>0.16083102952067016</v>
      </c>
      <c r="H55">
        <f t="shared" ca="1" si="6"/>
        <v>0.95</v>
      </c>
      <c r="I55">
        <f t="shared" ca="1" si="7"/>
        <v>-1.2199999999999998</v>
      </c>
      <c r="J55">
        <f t="shared" ca="1" si="8"/>
        <v>0.56999999999999995</v>
      </c>
      <c r="K55">
        <f t="shared" ca="1" si="9"/>
        <v>0.23</v>
      </c>
      <c r="L55">
        <f t="shared" ca="1" si="10"/>
        <v>0.47</v>
      </c>
      <c r="M55" s="19">
        <f t="shared" ca="1" si="11"/>
        <v>0.14560000000000001</v>
      </c>
      <c r="N55" s="31">
        <f t="shared" ca="1" si="12"/>
        <v>0.33313779213393918</v>
      </c>
    </row>
    <row r="56" spans="1:14" x14ac:dyDescent="0.25">
      <c r="A56" t="s">
        <v>44</v>
      </c>
      <c r="B56" s="30">
        <f t="shared" ca="1" si="3"/>
        <v>-0.09</v>
      </c>
      <c r="C56" s="30">
        <f t="shared" ca="1" si="4"/>
        <v>1.1200000000000001</v>
      </c>
      <c r="D56" s="30">
        <f t="shared" ca="1" si="5"/>
        <v>-0.03</v>
      </c>
      <c r="E56" s="18">
        <f t="shared" ca="1" si="1"/>
        <v>4.4000000000000011E-2</v>
      </c>
      <c r="F56" s="17">
        <f t="shared" ca="1" si="2"/>
        <v>0.15541296965627072</v>
      </c>
      <c r="H56">
        <f t="shared" ca="1" si="6"/>
        <v>0.49</v>
      </c>
      <c r="I56">
        <f t="shared" ca="1" si="7"/>
        <v>0.45999999999999996</v>
      </c>
      <c r="J56">
        <f t="shared" ca="1" si="8"/>
        <v>-0.03</v>
      </c>
      <c r="K56">
        <f t="shared" ca="1" si="9"/>
        <v>0.17</v>
      </c>
      <c r="L56">
        <f t="shared" ca="1" si="10"/>
        <v>-0.09</v>
      </c>
      <c r="M56" s="19">
        <f t="shared" ca="1" si="11"/>
        <v>9.7199999999999995E-2</v>
      </c>
      <c r="N56" s="31">
        <f t="shared" ca="1" si="12"/>
        <v>0.16866036865879316</v>
      </c>
    </row>
    <row r="57" spans="1:14" x14ac:dyDescent="0.25">
      <c r="A57" t="s">
        <v>45</v>
      </c>
      <c r="B57" s="30">
        <f t="shared" ca="1" si="3"/>
        <v>0.4</v>
      </c>
      <c r="C57" s="30">
        <f t="shared" ca="1" si="4"/>
        <v>0.31000000000000005</v>
      </c>
      <c r="D57" s="30">
        <f t="shared" ca="1" si="5"/>
        <v>0.28999999999999998</v>
      </c>
      <c r="E57" s="18">
        <f t="shared" ca="1" si="1"/>
        <v>7.51E-2</v>
      </c>
      <c r="F57" s="17">
        <f t="shared" ca="1" si="2"/>
        <v>0.13000873370955102</v>
      </c>
      <c r="H57">
        <f t="shared" ca="1" si="6"/>
        <v>0.88</v>
      </c>
      <c r="I57">
        <f t="shared" ca="1" si="7"/>
        <v>-0.95</v>
      </c>
      <c r="J57">
        <f t="shared" ca="1" si="8"/>
        <v>0.06</v>
      </c>
      <c r="K57">
        <f t="shared" ca="1" si="9"/>
        <v>0.3</v>
      </c>
      <c r="L57">
        <f t="shared" ca="1" si="10"/>
        <v>0.71</v>
      </c>
      <c r="M57" s="19">
        <f t="shared" ca="1" si="11"/>
        <v>0.1593</v>
      </c>
      <c r="N57" s="31">
        <f t="shared" ca="1" si="12"/>
        <v>0.34093475146318458</v>
      </c>
    </row>
    <row r="58" spans="1:14" x14ac:dyDescent="0.25">
      <c r="A58" t="s">
        <v>46</v>
      </c>
      <c r="B58" s="30">
        <f t="shared" ca="1" si="3"/>
        <v>0.09</v>
      </c>
      <c r="C58" s="30">
        <f t="shared" ca="1" si="4"/>
        <v>0.69</v>
      </c>
      <c r="D58" s="30">
        <f t="shared" ca="1" si="5"/>
        <v>0.22</v>
      </c>
      <c r="E58" s="18">
        <f t="shared" ca="1" si="1"/>
        <v>5.4099999999999995E-2</v>
      </c>
      <c r="F58" s="17">
        <f t="shared" ca="1" si="2"/>
        <v>0.11521905288978837</v>
      </c>
      <c r="H58">
        <f t="shared" ca="1" si="6"/>
        <v>0.28999999999999998</v>
      </c>
      <c r="I58">
        <f t="shared" ca="1" si="7"/>
        <v>0.31999999999999995</v>
      </c>
      <c r="J58">
        <f t="shared" ca="1" si="8"/>
        <v>7.0000000000000007E-2</v>
      </c>
      <c r="K58">
        <f t="shared" ca="1" si="9"/>
        <v>0.27</v>
      </c>
      <c r="L58">
        <f t="shared" ca="1" si="10"/>
        <v>0.05</v>
      </c>
      <c r="M58" s="19">
        <f t="shared" ca="1" si="11"/>
        <v>9.5400000000000013E-2</v>
      </c>
      <c r="N58" s="31">
        <f t="shared" ca="1" si="12"/>
        <v>0.15218755347888013</v>
      </c>
    </row>
    <row r="59" spans="1:14" x14ac:dyDescent="0.25">
      <c r="A59" t="s">
        <v>47</v>
      </c>
      <c r="B59" s="30">
        <f t="shared" ca="1" si="3"/>
        <v>0.63</v>
      </c>
      <c r="C59" s="30">
        <f t="shared" ca="1" si="4"/>
        <v>-1.0000000000000009E-2</v>
      </c>
      <c r="D59" s="30">
        <f t="shared" ca="1" si="5"/>
        <v>0.38</v>
      </c>
      <c r="E59" s="18">
        <f t="shared" ca="1" si="1"/>
        <v>9.0300000000000005E-2</v>
      </c>
      <c r="F59" s="17">
        <f t="shared" ca="1" si="2"/>
        <v>0.16925529092250521</v>
      </c>
      <c r="H59">
        <f t="shared" ca="1" si="6"/>
        <v>0.33</v>
      </c>
      <c r="I59">
        <f t="shared" ca="1" si="7"/>
        <v>-0.37999999999999989</v>
      </c>
      <c r="J59">
        <f t="shared" ca="1" si="8"/>
        <v>0.06</v>
      </c>
      <c r="K59">
        <f t="shared" ca="1" si="9"/>
        <v>0.26</v>
      </c>
      <c r="L59">
        <f t="shared" ca="1" si="10"/>
        <v>0.73</v>
      </c>
      <c r="M59" s="19">
        <f t="shared" ca="1" si="11"/>
        <v>0.11780000000000002</v>
      </c>
      <c r="N59" s="31">
        <f t="shared" ca="1" si="12"/>
        <v>0.21162113591529294</v>
      </c>
    </row>
    <row r="60" spans="1:14" x14ac:dyDescent="0.25">
      <c r="A60" t="s">
        <v>48</v>
      </c>
      <c r="B60" s="30">
        <f t="shared" ca="1" si="3"/>
        <v>0.45</v>
      </c>
      <c r="C60" s="30">
        <f t="shared" ca="1" si="4"/>
        <v>0.49</v>
      </c>
      <c r="D60" s="30">
        <f t="shared" ca="1" si="5"/>
        <v>0.06</v>
      </c>
      <c r="E60" s="18">
        <f t="shared" ca="1" si="1"/>
        <v>8.09E-2</v>
      </c>
      <c r="F60" s="17">
        <f t="shared" ca="1" si="2"/>
        <v>0.14787718216295614</v>
      </c>
      <c r="H60">
        <f t="shared" ca="1" si="6"/>
        <v>0.99</v>
      </c>
      <c r="I60">
        <f t="shared" ca="1" si="7"/>
        <v>-1.27</v>
      </c>
      <c r="J60">
        <f t="shared" ca="1" si="8"/>
        <v>0.25</v>
      </c>
      <c r="K60">
        <f t="shared" ca="1" si="9"/>
        <v>0.21</v>
      </c>
      <c r="L60">
        <f t="shared" ca="1" si="10"/>
        <v>0.82</v>
      </c>
      <c r="M60" s="19">
        <f t="shared" ca="1" si="11"/>
        <v>0.16029999999999997</v>
      </c>
      <c r="N60" s="31">
        <f t="shared" ca="1" si="12"/>
        <v>0.36904357056766135</v>
      </c>
    </row>
    <row r="61" spans="1:14" x14ac:dyDescent="0.25">
      <c r="A61" t="s">
        <v>49</v>
      </c>
      <c r="B61" s="30">
        <f t="shared" ca="1" si="3"/>
        <v>0.2</v>
      </c>
      <c r="C61" s="30">
        <f t="shared" ca="1" si="4"/>
        <v>0.72</v>
      </c>
      <c r="D61" s="30">
        <f t="shared" ca="1" si="5"/>
        <v>0.08</v>
      </c>
      <c r="E61" s="18">
        <f t="shared" ca="1" si="1"/>
        <v>6.3199999999999992E-2</v>
      </c>
      <c r="F61" s="17">
        <f t="shared" ca="1" si="2"/>
        <v>0.12757453682590256</v>
      </c>
      <c r="H61">
        <f t="shared" ca="1" si="6"/>
        <v>0.38</v>
      </c>
      <c r="I61">
        <f t="shared" ca="1" si="7"/>
        <v>-0.73</v>
      </c>
      <c r="J61">
        <f t="shared" ca="1" si="8"/>
        <v>0.6</v>
      </c>
      <c r="K61">
        <f t="shared" ca="1" si="9"/>
        <v>0.18</v>
      </c>
      <c r="L61">
        <f t="shared" ca="1" si="10"/>
        <v>0.56999999999999995</v>
      </c>
      <c r="M61" s="19">
        <f t="shared" ca="1" si="11"/>
        <v>0.10389999999999999</v>
      </c>
      <c r="N61" s="31">
        <f t="shared" ca="1" si="12"/>
        <v>0.19967925924170715</v>
      </c>
    </row>
    <row r="62" spans="1:14" x14ac:dyDescent="0.25">
      <c r="A62" t="s">
        <v>50</v>
      </c>
      <c r="B62" s="30">
        <f t="shared" ca="1" si="3"/>
        <v>0.78</v>
      </c>
      <c r="C62" s="30">
        <f t="shared" ca="1" si="4"/>
        <v>0.31999999999999995</v>
      </c>
      <c r="D62" s="30">
        <f t="shared" ca="1" si="5"/>
        <v>-0.1</v>
      </c>
      <c r="E62" s="18">
        <f t="shared" ca="1" si="1"/>
        <v>0.1056</v>
      </c>
      <c r="F62" s="17">
        <f t="shared" ca="1" si="2"/>
        <v>0.20720542966475763</v>
      </c>
      <c r="H62">
        <f t="shared" ca="1" si="6"/>
        <v>1</v>
      </c>
      <c r="I62">
        <f t="shared" ca="1" si="7"/>
        <v>-0.37000000000000011</v>
      </c>
      <c r="J62">
        <f t="shared" ca="1" si="8"/>
        <v>-0.04</v>
      </c>
      <c r="K62">
        <f t="shared" ca="1" si="9"/>
        <v>0.03</v>
      </c>
      <c r="L62">
        <f t="shared" ca="1" si="10"/>
        <v>0.38</v>
      </c>
      <c r="M62" s="19">
        <f t="shared" ca="1" si="11"/>
        <v>0.13449999999999998</v>
      </c>
      <c r="N62" s="31">
        <f t="shared" ca="1" si="12"/>
        <v>0.28117372884926028</v>
      </c>
    </row>
    <row r="63" spans="1:14" x14ac:dyDescent="0.25">
      <c r="A63" t="s">
        <v>51</v>
      </c>
      <c r="B63" s="30">
        <f t="shared" ca="1" si="3"/>
        <v>0.66</v>
      </c>
      <c r="C63" s="30">
        <f t="shared" ca="1" si="4"/>
        <v>0.17999999999999994</v>
      </c>
      <c r="D63" s="30">
        <f t="shared" ca="1" si="5"/>
        <v>0.16</v>
      </c>
      <c r="E63" s="18">
        <f t="shared" ca="1" si="1"/>
        <v>9.4600000000000004E-2</v>
      </c>
      <c r="F63" s="17">
        <f t="shared" ca="1" si="2"/>
        <v>0.17799055630562161</v>
      </c>
      <c r="H63">
        <f t="shared" ca="1" si="6"/>
        <v>0.92</v>
      </c>
      <c r="I63">
        <f t="shared" ca="1" si="7"/>
        <v>-0.94</v>
      </c>
      <c r="J63">
        <f t="shared" ca="1" si="8"/>
        <v>0.41</v>
      </c>
      <c r="K63">
        <f t="shared" ca="1" si="9"/>
        <v>0.16</v>
      </c>
      <c r="L63">
        <f t="shared" ca="1" si="10"/>
        <v>0.45</v>
      </c>
      <c r="M63" s="19">
        <f t="shared" ca="1" si="11"/>
        <v>0.13819999999999999</v>
      </c>
      <c r="N63" s="31">
        <f t="shared" ca="1" si="12"/>
        <v>0.30233199635973551</v>
      </c>
    </row>
    <row r="64" spans="1:14" x14ac:dyDescent="0.25">
      <c r="A64" t="s">
        <v>52</v>
      </c>
      <c r="B64" s="30">
        <f t="shared" ca="1" si="3"/>
        <v>0.35</v>
      </c>
      <c r="C64" s="30">
        <f t="shared" ca="1" si="4"/>
        <v>0.5</v>
      </c>
      <c r="D64" s="30">
        <f t="shared" ca="1" si="5"/>
        <v>0.15</v>
      </c>
      <c r="E64" s="18">
        <f t="shared" ca="1" si="1"/>
        <v>7.3000000000000009E-2</v>
      </c>
      <c r="F64" s="17">
        <f t="shared" ca="1" si="2"/>
        <v>0.13119395313282189</v>
      </c>
      <c r="H64">
        <f t="shared" ca="1" si="6"/>
        <v>0.3</v>
      </c>
      <c r="I64">
        <f t="shared" ca="1" si="7"/>
        <v>-0.33999999999999986</v>
      </c>
      <c r="J64">
        <f t="shared" ca="1" si="8"/>
        <v>0.57999999999999996</v>
      </c>
      <c r="K64">
        <f t="shared" ca="1" si="9"/>
        <v>-0.1</v>
      </c>
      <c r="L64">
        <f t="shared" ca="1" si="10"/>
        <v>0.56000000000000005</v>
      </c>
      <c r="M64" s="19">
        <f t="shared" ca="1" si="11"/>
        <v>7.3000000000000009E-2</v>
      </c>
      <c r="N64" s="31">
        <f t="shared" ca="1" si="12"/>
        <v>0.12995412386697747</v>
      </c>
    </row>
    <row r="65" spans="1:14" x14ac:dyDescent="0.25">
      <c r="A65" t="s">
        <v>53</v>
      </c>
      <c r="B65" s="30">
        <f t="shared" ca="1" si="3"/>
        <v>0.71</v>
      </c>
      <c r="C65" s="30">
        <f t="shared" ca="1" si="4"/>
        <v>0.20000000000000007</v>
      </c>
      <c r="D65" s="30">
        <f t="shared" ca="1" si="5"/>
        <v>0.09</v>
      </c>
      <c r="E65" s="18">
        <f t="shared" ca="1" si="1"/>
        <v>9.8800000000000013E-2</v>
      </c>
      <c r="F65" s="17">
        <f t="shared" ca="1" si="2"/>
        <v>0.18905488246857169</v>
      </c>
      <c r="H65">
        <f t="shared" ca="1" si="6"/>
        <v>0.52</v>
      </c>
      <c r="I65">
        <f t="shared" ca="1" si="7"/>
        <v>-0.89999999999999991</v>
      </c>
      <c r="J65">
        <f t="shared" ca="1" si="8"/>
        <v>0.43</v>
      </c>
      <c r="K65">
        <f t="shared" ca="1" si="9"/>
        <v>0.08</v>
      </c>
      <c r="L65">
        <f t="shared" ca="1" si="10"/>
        <v>0.87</v>
      </c>
      <c r="M65" s="19">
        <f t="shared" ca="1" si="11"/>
        <v>0.1154</v>
      </c>
      <c r="N65" s="31">
        <f t="shared" ca="1" si="12"/>
        <v>0.24325528398435917</v>
      </c>
    </row>
    <row r="66" spans="1:14" x14ac:dyDescent="0.25">
      <c r="A66" t="s">
        <v>54</v>
      </c>
      <c r="B66" s="30">
        <f t="shared" ca="1" si="3"/>
        <v>0.66</v>
      </c>
      <c r="C66" s="30">
        <f t="shared" ca="1" si="4"/>
        <v>0.37</v>
      </c>
      <c r="D66" s="30">
        <f t="shared" ca="1" si="5"/>
        <v>-0.03</v>
      </c>
      <c r="E66" s="18">
        <f t="shared" ca="1" si="1"/>
        <v>9.6500000000000002E-2</v>
      </c>
      <c r="F66" s="17">
        <f t="shared" ca="1" si="2"/>
        <v>0.18352767711748946</v>
      </c>
      <c r="H66">
        <f t="shared" ca="1" si="6"/>
        <v>0.31</v>
      </c>
      <c r="I66">
        <f t="shared" ca="1" si="7"/>
        <v>0.21999999999999997</v>
      </c>
      <c r="J66">
        <f t="shared" ca="1" si="8"/>
        <v>0.02</v>
      </c>
      <c r="K66">
        <f t="shared" ca="1" si="9"/>
        <v>0.15</v>
      </c>
      <c r="L66">
        <f t="shared" ca="1" si="10"/>
        <v>0.3</v>
      </c>
      <c r="M66" s="19">
        <f t="shared" ca="1" si="11"/>
        <v>9.4E-2</v>
      </c>
      <c r="N66" s="31">
        <f t="shared" ca="1" si="12"/>
        <v>0.14730621802185642</v>
      </c>
    </row>
    <row r="67" spans="1:14" x14ac:dyDescent="0.25">
      <c r="A67" t="s">
        <v>55</v>
      </c>
      <c r="B67" s="30">
        <f t="shared" ca="1" si="3"/>
        <v>-0.02</v>
      </c>
      <c r="C67" s="30">
        <f t="shared" ca="1" si="4"/>
        <v>0.58000000000000007</v>
      </c>
      <c r="D67" s="30">
        <f t="shared" ca="1" si="5"/>
        <v>0.44</v>
      </c>
      <c r="E67" s="18">
        <f t="shared" ca="1" si="1"/>
        <v>4.4200000000000003E-2</v>
      </c>
      <c r="F67" s="17">
        <f t="shared" ca="1" si="2"/>
        <v>0.10077773717443381</v>
      </c>
      <c r="H67">
        <f t="shared" ca="1" si="6"/>
        <v>0.25</v>
      </c>
      <c r="I67">
        <f t="shared" ca="1" si="7"/>
        <v>0.33999999999999997</v>
      </c>
      <c r="J67">
        <f t="shared" ca="1" si="8"/>
        <v>-0.01</v>
      </c>
      <c r="K67">
        <f t="shared" ca="1" si="9"/>
        <v>0.16</v>
      </c>
      <c r="L67">
        <f t="shared" ca="1" si="10"/>
        <v>0.26</v>
      </c>
      <c r="M67" s="19">
        <f t="shared" ca="1" si="11"/>
        <v>8.9800000000000005E-2</v>
      </c>
      <c r="N67" s="31">
        <f t="shared" ca="1" si="12"/>
        <v>0.13956381171769972</v>
      </c>
    </row>
    <row r="68" spans="1:14" x14ac:dyDescent="0.25">
      <c r="A68" t="s">
        <v>56</v>
      </c>
      <c r="B68" s="30">
        <f t="shared" ca="1" si="3"/>
        <v>0.19</v>
      </c>
      <c r="C68" s="30">
        <f t="shared" ca="1" si="4"/>
        <v>0.18999999999999995</v>
      </c>
      <c r="D68" s="30">
        <f t="shared" ca="1" si="5"/>
        <v>0.62</v>
      </c>
      <c r="E68" s="18">
        <f t="shared" ca="1" si="1"/>
        <v>5.7099999999999998E-2</v>
      </c>
      <c r="F68" s="17">
        <f t="shared" ca="1" si="2"/>
        <v>9.1746969771347539E-2</v>
      </c>
      <c r="H68">
        <f t="shared" ca="1" si="6"/>
        <v>0.9</v>
      </c>
      <c r="I68">
        <f t="shared" ca="1" si="7"/>
        <v>-0.65999999999999992</v>
      </c>
      <c r="J68">
        <f t="shared" ca="1" si="8"/>
        <v>0.44</v>
      </c>
      <c r="K68">
        <f t="shared" ca="1" si="9"/>
        <v>0.17</v>
      </c>
      <c r="L68">
        <f t="shared" ca="1" si="10"/>
        <v>0.15</v>
      </c>
      <c r="M68" s="19">
        <f t="shared" ca="1" si="11"/>
        <v>0.12840000000000001</v>
      </c>
      <c r="N68" s="31">
        <f t="shared" ca="1" si="12"/>
        <v>0.26775037674405561</v>
      </c>
    </row>
    <row r="69" spans="1:14" x14ac:dyDescent="0.25">
      <c r="A69" t="s">
        <v>57</v>
      </c>
      <c r="B69" s="30">
        <f t="shared" ca="1" si="3"/>
        <v>-0.03</v>
      </c>
      <c r="C69" s="30">
        <f t="shared" ca="1" si="4"/>
        <v>0.77</v>
      </c>
      <c r="D69" s="30">
        <f t="shared" ca="1" si="5"/>
        <v>0.26</v>
      </c>
      <c r="E69" s="18">
        <f t="shared" ca="1" si="1"/>
        <v>4.5300000000000007E-2</v>
      </c>
      <c r="F69" s="17">
        <f t="shared" ca="1" si="2"/>
        <v>0.11839221873295525</v>
      </c>
      <c r="H69">
        <f t="shared" ca="1" si="6"/>
        <v>0.94</v>
      </c>
      <c r="I69">
        <f t="shared" ca="1" si="7"/>
        <v>-0.81</v>
      </c>
      <c r="J69">
        <f t="shared" ca="1" si="8"/>
        <v>0.6</v>
      </c>
      <c r="K69">
        <f t="shared" ca="1" si="9"/>
        <v>0.06</v>
      </c>
      <c r="L69">
        <f t="shared" ca="1" si="10"/>
        <v>0.21</v>
      </c>
      <c r="M69" s="19">
        <f t="shared" ca="1" si="11"/>
        <v>0.12149999999999997</v>
      </c>
      <c r="N69" s="31">
        <f t="shared" ca="1" si="12"/>
        <v>0.27069767025670244</v>
      </c>
    </row>
    <row r="70" spans="1:14" x14ac:dyDescent="0.25">
      <c r="A70" t="s">
        <v>58</v>
      </c>
      <c r="B70" s="30">
        <f t="shared" ca="1" si="3"/>
        <v>-0.14000000000000001</v>
      </c>
      <c r="C70" s="30">
        <f t="shared" ca="1" si="4"/>
        <v>0.8</v>
      </c>
      <c r="D70" s="30">
        <f t="shared" ca="1" si="5"/>
        <v>0.34</v>
      </c>
      <c r="E70" s="18">
        <f t="shared" ca="1" si="1"/>
        <v>3.6800000000000006E-2</v>
      </c>
      <c r="F70" s="17">
        <f t="shared" ca="1" si="2"/>
        <v>0.12295614274901655</v>
      </c>
      <c r="H70">
        <f t="shared" ca="1" si="6"/>
        <v>0.62</v>
      </c>
      <c r="I70">
        <f t="shared" ca="1" si="7"/>
        <v>-0.33000000000000007</v>
      </c>
      <c r="J70">
        <f t="shared" ca="1" si="8"/>
        <v>0.02</v>
      </c>
      <c r="K70">
        <f t="shared" ca="1" si="9"/>
        <v>0.04</v>
      </c>
      <c r="L70">
        <f t="shared" ca="1" si="10"/>
        <v>0.65</v>
      </c>
      <c r="M70" s="19">
        <f t="shared" ca="1" si="11"/>
        <v>0.1163</v>
      </c>
      <c r="N70" s="31">
        <f t="shared" ca="1" si="12"/>
        <v>0.22095707634872203</v>
      </c>
    </row>
    <row r="71" spans="1:14" x14ac:dyDescent="0.25">
      <c r="A71" t="s">
        <v>59</v>
      </c>
      <c r="B71" s="30">
        <f t="shared" ca="1" si="3"/>
        <v>0.03</v>
      </c>
      <c r="C71" s="30">
        <f t="shared" ca="1" si="4"/>
        <v>1.04</v>
      </c>
      <c r="D71" s="30">
        <f t="shared" ca="1" si="5"/>
        <v>-7.0000000000000007E-2</v>
      </c>
      <c r="E71" s="18">
        <f t="shared" ca="1" si="1"/>
        <v>5.28E-2</v>
      </c>
      <c r="F71" s="17">
        <f t="shared" ca="1" si="2"/>
        <v>0.14807631383867273</v>
      </c>
      <c r="H71">
        <f t="shared" ca="1" si="6"/>
        <v>0.36</v>
      </c>
      <c r="I71">
        <f t="shared" ca="1" si="7"/>
        <v>0.15999999999999992</v>
      </c>
      <c r="J71">
        <f t="shared" ca="1" si="8"/>
        <v>0.09</v>
      </c>
      <c r="K71">
        <f t="shared" ca="1" si="9"/>
        <v>7.0000000000000007E-2</v>
      </c>
      <c r="L71">
        <f t="shared" ca="1" si="10"/>
        <v>0.32</v>
      </c>
      <c r="M71" s="19">
        <f t="shared" ca="1" si="11"/>
        <v>9.0199999999999989E-2</v>
      </c>
      <c r="N71" s="31">
        <f t="shared" ca="1" si="12"/>
        <v>0.14352566372940329</v>
      </c>
    </row>
    <row r="72" spans="1:14" x14ac:dyDescent="0.25">
      <c r="A72" t="s">
        <v>60</v>
      </c>
      <c r="B72" s="30">
        <f t="shared" ca="1" si="3"/>
        <v>0.1</v>
      </c>
      <c r="C72" s="30">
        <f t="shared" ca="1" si="4"/>
        <v>0.89</v>
      </c>
      <c r="D72" s="30">
        <f t="shared" ca="1" si="5"/>
        <v>0.01</v>
      </c>
      <c r="E72" s="18">
        <f t="shared" ca="1" si="1"/>
        <v>5.6900000000000006E-2</v>
      </c>
      <c r="F72" s="17">
        <f t="shared" ca="1" si="2"/>
        <v>0.13551010913013073</v>
      </c>
      <c r="H72">
        <f t="shared" ca="1" si="6"/>
        <v>0.52</v>
      </c>
      <c r="I72">
        <f t="shared" ca="1" si="7"/>
        <v>-0.88000000000000012</v>
      </c>
      <c r="J72">
        <f t="shared" ca="1" si="8"/>
        <v>0.25</v>
      </c>
      <c r="K72">
        <f t="shared" ca="1" si="9"/>
        <v>0.3</v>
      </c>
      <c r="L72">
        <f t="shared" ca="1" si="10"/>
        <v>0.81</v>
      </c>
      <c r="M72" s="19">
        <f t="shared" ca="1" si="11"/>
        <v>0.13519999999999999</v>
      </c>
      <c r="N72" s="31">
        <f t="shared" ca="1" si="12"/>
        <v>0.27719381126147691</v>
      </c>
    </row>
    <row r="73" spans="1:14" x14ac:dyDescent="0.25">
      <c r="A73" t="s">
        <v>61</v>
      </c>
      <c r="B73" s="30">
        <f t="shared" ca="1" si="3"/>
        <v>0.54</v>
      </c>
      <c r="C73" s="30">
        <f t="shared" ca="1" si="4"/>
        <v>0.41999999999999993</v>
      </c>
      <c r="D73" s="30">
        <f t="shared" ca="1" si="5"/>
        <v>0.04</v>
      </c>
      <c r="E73" s="18">
        <f t="shared" ca="1" si="1"/>
        <v>8.7399999999999992E-2</v>
      </c>
      <c r="F73" s="17">
        <f t="shared" ca="1" si="2"/>
        <v>0.16134736039596606</v>
      </c>
      <c r="H73">
        <f t="shared" ca="1" si="6"/>
        <v>0.14000000000000001</v>
      </c>
      <c r="I73">
        <f t="shared" ca="1" si="7"/>
        <v>0.36999999999999988</v>
      </c>
      <c r="J73">
        <f t="shared" ca="1" si="8"/>
        <v>0.37</v>
      </c>
      <c r="K73">
        <f t="shared" ca="1" si="9"/>
        <v>0.05</v>
      </c>
      <c r="L73">
        <f t="shared" ca="1" si="10"/>
        <v>7.0000000000000007E-2</v>
      </c>
      <c r="M73" s="19">
        <f t="shared" ca="1" si="11"/>
        <v>6.2700000000000006E-2</v>
      </c>
      <c r="N73" s="31">
        <f t="shared" ca="1" si="12"/>
        <v>9.7423794243319428E-2</v>
      </c>
    </row>
    <row r="74" spans="1:14" x14ac:dyDescent="0.25">
      <c r="A74" t="s">
        <v>62</v>
      </c>
      <c r="B74" s="30">
        <f t="shared" ca="1" si="3"/>
        <v>-0.16</v>
      </c>
      <c r="C74" s="30">
        <f t="shared" ca="1" si="4"/>
        <v>0.72</v>
      </c>
      <c r="D74" s="30">
        <f t="shared" ca="1" si="5"/>
        <v>0.44</v>
      </c>
      <c r="E74" s="18">
        <f t="shared" ca="1" si="1"/>
        <v>3.44E-2</v>
      </c>
      <c r="F74" s="17">
        <f t="shared" ca="1" si="2"/>
        <v>0.11628187911493139</v>
      </c>
      <c r="H74">
        <f t="shared" ca="1" si="6"/>
        <v>0.9</v>
      </c>
      <c r="I74">
        <f t="shared" ca="1" si="7"/>
        <v>-1.0499999999999998</v>
      </c>
      <c r="J74">
        <f t="shared" ca="1" si="8"/>
        <v>0.52</v>
      </c>
      <c r="K74">
        <f t="shared" ca="1" si="9"/>
        <v>0.04</v>
      </c>
      <c r="L74">
        <f t="shared" ca="1" si="10"/>
        <v>0.59</v>
      </c>
      <c r="M74" s="19">
        <f t="shared" ca="1" si="11"/>
        <v>0.12909999999999999</v>
      </c>
      <c r="N74" s="31">
        <f t="shared" ca="1" si="12"/>
        <v>0.29669496138716889</v>
      </c>
    </row>
    <row r="75" spans="1:14" x14ac:dyDescent="0.25">
      <c r="A75" t="s">
        <v>63</v>
      </c>
      <c r="B75" s="30">
        <f t="shared" ca="1" si="3"/>
        <v>0.54</v>
      </c>
      <c r="C75" s="30">
        <f t="shared" ca="1" si="4"/>
        <v>0.18999999999999995</v>
      </c>
      <c r="D75" s="30">
        <f t="shared" ca="1" si="5"/>
        <v>0.27</v>
      </c>
      <c r="E75" s="18">
        <f t="shared" ca="1" si="1"/>
        <v>8.5099999999999995E-2</v>
      </c>
      <c r="F75" s="17">
        <f t="shared" ca="1" si="2"/>
        <v>0.15331274533388856</v>
      </c>
      <c r="H75">
        <f t="shared" ca="1" si="6"/>
        <v>0.75</v>
      </c>
      <c r="I75">
        <f t="shared" ca="1" si="7"/>
        <v>-0.37000000000000011</v>
      </c>
      <c r="J75">
        <f t="shared" ca="1" si="8"/>
        <v>0.06</v>
      </c>
      <c r="K75">
        <f t="shared" ca="1" si="9"/>
        <v>0.16</v>
      </c>
      <c r="L75">
        <f t="shared" ca="1" si="10"/>
        <v>0.4</v>
      </c>
      <c r="M75" s="19">
        <f t="shared" ca="1" si="11"/>
        <v>0.1283</v>
      </c>
      <c r="N75" s="31">
        <f t="shared" ca="1" si="12"/>
        <v>0.24674837457987558</v>
      </c>
    </row>
    <row r="76" spans="1:14" x14ac:dyDescent="0.25">
      <c r="A76" t="s">
        <v>64</v>
      </c>
      <c r="B76" s="30">
        <f t="shared" ca="1" si="3"/>
        <v>0.86</v>
      </c>
      <c r="C76" s="30">
        <f t="shared" ca="1" si="4"/>
        <v>-0.14999999999999991</v>
      </c>
      <c r="D76" s="30">
        <f t="shared" ca="1" si="5"/>
        <v>0.28999999999999998</v>
      </c>
      <c r="E76" s="18">
        <f t="shared" ca="1" si="1"/>
        <v>0.10730000000000001</v>
      </c>
      <c r="F76" s="17">
        <f t="shared" ca="1" si="2"/>
        <v>0.21888425454516089</v>
      </c>
      <c r="H76">
        <f t="shared" ca="1" si="6"/>
        <v>0.85</v>
      </c>
      <c r="I76">
        <f t="shared" ca="1" si="7"/>
        <v>-0.62999999999999989</v>
      </c>
      <c r="J76">
        <f t="shared" ca="1" si="8"/>
        <v>0.15</v>
      </c>
      <c r="K76">
        <f t="shared" ca="1" si="9"/>
        <v>0.17</v>
      </c>
      <c r="L76">
        <f t="shared" ca="1" si="10"/>
        <v>0.46</v>
      </c>
      <c r="M76" s="19">
        <f t="shared" ca="1" si="11"/>
        <v>0.1371</v>
      </c>
      <c r="N76" s="31">
        <f t="shared" ca="1" si="12"/>
        <v>0.28006826293323805</v>
      </c>
    </row>
    <row r="77" spans="1:14" x14ac:dyDescent="0.25">
      <c r="A77" t="s">
        <v>65</v>
      </c>
      <c r="B77" s="30">
        <f t="shared" ca="1" si="3"/>
        <v>0.06</v>
      </c>
      <c r="C77" s="30">
        <f t="shared" ca="1" si="4"/>
        <v>0.61</v>
      </c>
      <c r="D77" s="30">
        <f t="shared" ca="1" si="5"/>
        <v>0.33</v>
      </c>
      <c r="E77" s="18">
        <f t="shared" ca="1" si="1"/>
        <v>5.0900000000000001E-2</v>
      </c>
      <c r="F77" s="17">
        <f t="shared" ca="1" si="2"/>
        <v>0.10615438772057571</v>
      </c>
      <c r="H77">
        <f t="shared" ca="1" si="6"/>
        <v>0.77</v>
      </c>
      <c r="I77">
        <f t="shared" ca="1" si="7"/>
        <v>-0.54</v>
      </c>
      <c r="J77">
        <f t="shared" ca="1" si="8"/>
        <v>0.54</v>
      </c>
      <c r="K77">
        <f t="shared" ca="1" si="9"/>
        <v>0.2</v>
      </c>
      <c r="L77">
        <f t="shared" ca="1" si="10"/>
        <v>0.03</v>
      </c>
      <c r="M77" s="19">
        <f t="shared" ca="1" si="11"/>
        <v>0.11739999999999999</v>
      </c>
      <c r="N77" s="31">
        <f t="shared" ca="1" si="12"/>
        <v>0.23348442748169546</v>
      </c>
    </row>
    <row r="78" spans="1:14" x14ac:dyDescent="0.25">
      <c r="A78" t="s">
        <v>66</v>
      </c>
      <c r="B78" s="30">
        <f t="shared" ca="1" si="3"/>
        <v>0.71</v>
      </c>
      <c r="C78" s="30">
        <f t="shared" ca="1" si="4"/>
        <v>0.14000000000000001</v>
      </c>
      <c r="D78" s="30">
        <f t="shared" ca="1" si="5"/>
        <v>0.15</v>
      </c>
      <c r="E78" s="18">
        <f t="shared" ca="1" si="1"/>
        <v>9.820000000000001E-2</v>
      </c>
      <c r="F78" s="17">
        <f t="shared" ca="1" si="2"/>
        <v>0.18787874023704784</v>
      </c>
      <c r="H78">
        <f t="shared" ca="1" si="6"/>
        <v>0.67</v>
      </c>
      <c r="I78">
        <f t="shared" ca="1" si="7"/>
        <v>-0.17000000000000015</v>
      </c>
      <c r="J78">
        <f t="shared" ca="1" si="8"/>
        <v>0.36</v>
      </c>
      <c r="K78">
        <f t="shared" ca="1" si="9"/>
        <v>7.0000000000000007E-2</v>
      </c>
      <c r="L78">
        <f t="shared" ca="1" si="10"/>
        <v>7.0000000000000007E-2</v>
      </c>
      <c r="M78" s="19">
        <f t="shared" ca="1" si="11"/>
        <v>0.10169999999999998</v>
      </c>
      <c r="N78" s="31">
        <f t="shared" ca="1" si="12"/>
        <v>0.1892728137296143</v>
      </c>
    </row>
    <row r="79" spans="1:14" x14ac:dyDescent="0.25">
      <c r="A79" t="s">
        <v>67</v>
      </c>
      <c r="B79" s="30">
        <f t="shared" ca="1" si="3"/>
        <v>0.83</v>
      </c>
      <c r="C79" s="30">
        <f t="shared" ca="1" si="4"/>
        <v>0.27</v>
      </c>
      <c r="D79" s="30">
        <f t="shared" ca="1" si="5"/>
        <v>-0.1</v>
      </c>
      <c r="E79" s="18">
        <f t="shared" ca="1" si="1"/>
        <v>0.10909999999999999</v>
      </c>
      <c r="F79" s="17">
        <f t="shared" ca="1" si="2"/>
        <v>0.2166214570850663</v>
      </c>
      <c r="H79">
        <f t="shared" ca="1" si="6"/>
        <v>0.75</v>
      </c>
      <c r="I79">
        <f t="shared" ca="1" si="7"/>
        <v>-0.55000000000000004</v>
      </c>
      <c r="J79">
        <f t="shared" ca="1" si="8"/>
        <v>0.24</v>
      </c>
      <c r="K79">
        <f t="shared" ca="1" si="9"/>
        <v>0</v>
      </c>
      <c r="L79">
        <f t="shared" ca="1" si="10"/>
        <v>0.56000000000000005</v>
      </c>
      <c r="M79" s="19">
        <f t="shared" ca="1" si="11"/>
        <v>0.1169</v>
      </c>
      <c r="N79" s="31">
        <f t="shared" ca="1" si="12"/>
        <v>0.2396459339596696</v>
      </c>
    </row>
    <row r="80" spans="1:14" x14ac:dyDescent="0.25">
      <c r="A80" t="s">
        <v>68</v>
      </c>
      <c r="B80" s="30">
        <f t="shared" ca="1" si="3"/>
        <v>0.52</v>
      </c>
      <c r="C80" s="30">
        <f t="shared" ca="1" si="4"/>
        <v>-0.16000000000000014</v>
      </c>
      <c r="D80" s="30">
        <f t="shared" ca="1" si="5"/>
        <v>0.64</v>
      </c>
      <c r="E80" s="18">
        <f t="shared" ca="1" si="1"/>
        <v>7.9999999999999988E-2</v>
      </c>
      <c r="F80" s="17">
        <f t="shared" ca="1" si="2"/>
        <v>0.14733877440735851</v>
      </c>
      <c r="H80">
        <f t="shared" ca="1" si="6"/>
        <v>0.66</v>
      </c>
      <c r="I80">
        <f t="shared" ca="1" si="7"/>
        <v>-0.14999999999999991</v>
      </c>
      <c r="J80">
        <f t="shared" ca="1" si="8"/>
        <v>0.15</v>
      </c>
      <c r="K80">
        <f t="shared" ca="1" si="9"/>
        <v>0.22</v>
      </c>
      <c r="L80">
        <f t="shared" ca="1" si="10"/>
        <v>0.12</v>
      </c>
      <c r="M80" s="19">
        <f t="shared" ca="1" si="11"/>
        <v>0.11810000000000002</v>
      </c>
      <c r="N80" s="31">
        <f t="shared" ca="1" si="12"/>
        <v>0.21338517633250478</v>
      </c>
    </row>
    <row r="81" spans="1:14" x14ac:dyDescent="0.25">
      <c r="A81" t="s">
        <v>69</v>
      </c>
      <c r="B81" s="30">
        <f t="shared" ca="1" si="3"/>
        <v>0.15</v>
      </c>
      <c r="C81" s="30">
        <f t="shared" ca="1" si="4"/>
        <v>0.76</v>
      </c>
      <c r="D81" s="30">
        <f t="shared" ca="1" si="5"/>
        <v>0.09</v>
      </c>
      <c r="E81" s="18">
        <f t="shared" ca="1" si="1"/>
        <v>5.9600000000000007E-2</v>
      </c>
      <c r="F81" s="17">
        <f t="shared" ca="1" si="2"/>
        <v>0.12640002542489231</v>
      </c>
      <c r="H81">
        <f t="shared" ca="1" si="6"/>
        <v>0.7</v>
      </c>
      <c r="I81">
        <f t="shared" ca="1" si="7"/>
        <v>0.17000000000000015</v>
      </c>
      <c r="J81">
        <f t="shared" ca="1" si="8"/>
        <v>-0.03</v>
      </c>
      <c r="K81">
        <f t="shared" ca="1" si="9"/>
        <v>-0.03</v>
      </c>
      <c r="L81">
        <f t="shared" ca="1" si="10"/>
        <v>0.19</v>
      </c>
      <c r="M81" s="19">
        <f t="shared" ca="1" si="11"/>
        <v>0.1023</v>
      </c>
      <c r="N81" s="31">
        <f t="shared" ca="1" si="12"/>
        <v>0.19473392795597505</v>
      </c>
    </row>
    <row r="82" spans="1:14" x14ac:dyDescent="0.25">
      <c r="A82" t="s">
        <v>70</v>
      </c>
      <c r="B82" s="30">
        <f t="shared" ca="1" si="3"/>
        <v>-0.12</v>
      </c>
      <c r="C82" s="30">
        <f t="shared" ca="1" si="4"/>
        <v>1.23</v>
      </c>
      <c r="D82" s="30">
        <f t="shared" ca="1" si="5"/>
        <v>-0.11</v>
      </c>
      <c r="E82" s="18">
        <f t="shared" ca="1" si="1"/>
        <v>4.2700000000000002E-2</v>
      </c>
      <c r="F82" s="17">
        <f t="shared" ca="1" si="2"/>
        <v>0.16806859141040234</v>
      </c>
      <c r="H82">
        <f t="shared" ca="1" si="6"/>
        <v>0.19</v>
      </c>
      <c r="I82">
        <f t="shared" ca="1" si="7"/>
        <v>0.6</v>
      </c>
      <c r="J82">
        <f t="shared" ca="1" si="8"/>
        <v>-0.04</v>
      </c>
      <c r="K82">
        <f t="shared" ca="1" si="9"/>
        <v>0.25</v>
      </c>
      <c r="L82">
        <f t="shared" ca="1" si="10"/>
        <v>0</v>
      </c>
      <c r="M82" s="19">
        <f t="shared" ca="1" si="11"/>
        <v>8.6199999999999999E-2</v>
      </c>
      <c r="N82" s="31">
        <f t="shared" ca="1" si="12"/>
        <v>0.1449568822890053</v>
      </c>
    </row>
    <row r="83" spans="1:14" x14ac:dyDescent="0.25">
      <c r="A83" t="s">
        <v>71</v>
      </c>
      <c r="B83" s="30">
        <f t="shared" ca="1" si="3"/>
        <v>0.09</v>
      </c>
      <c r="C83" s="30">
        <f t="shared" ca="1" si="4"/>
        <v>0.44999999999999996</v>
      </c>
      <c r="D83" s="30">
        <f t="shared" ca="1" si="5"/>
        <v>0.46</v>
      </c>
      <c r="E83" s="18">
        <f t="shared" ca="1" si="1"/>
        <v>5.1699999999999996E-2</v>
      </c>
      <c r="F83" s="17">
        <f t="shared" ca="1" si="2"/>
        <v>9.5166569176756116E-2</v>
      </c>
      <c r="H83">
        <f t="shared" ca="1" si="6"/>
        <v>0.9</v>
      </c>
      <c r="I83">
        <f t="shared" ca="1" si="7"/>
        <v>-0.71</v>
      </c>
      <c r="J83">
        <f t="shared" ca="1" si="8"/>
        <v>0.11</v>
      </c>
      <c r="K83">
        <f t="shared" ca="1" si="9"/>
        <v>0.16</v>
      </c>
      <c r="L83">
        <f t="shared" ca="1" si="10"/>
        <v>0.54</v>
      </c>
      <c r="M83" s="19">
        <f t="shared" ca="1" si="11"/>
        <v>0.14250000000000002</v>
      </c>
      <c r="N83" s="31">
        <f t="shared" ca="1" si="12"/>
        <v>0.29801403231620821</v>
      </c>
    </row>
    <row r="84" spans="1:14" x14ac:dyDescent="0.25">
      <c r="A84" t="s">
        <v>72</v>
      </c>
      <c r="B84" s="30">
        <f t="shared" ca="1" si="3"/>
        <v>-0.16</v>
      </c>
      <c r="C84" s="30">
        <f t="shared" ca="1" si="4"/>
        <v>1.31</v>
      </c>
      <c r="D84" s="30">
        <f t="shared" ca="1" si="5"/>
        <v>-0.15</v>
      </c>
      <c r="E84" s="18">
        <f t="shared" ca="1" si="1"/>
        <v>4.0300000000000009E-2</v>
      </c>
      <c r="F84" s="17">
        <f t="shared" ca="1" si="2"/>
        <v>0.17795240799570711</v>
      </c>
      <c r="H84">
        <f t="shared" ca="1" si="6"/>
        <v>0.39</v>
      </c>
      <c r="I84">
        <f t="shared" ca="1" si="7"/>
        <v>-0.74</v>
      </c>
      <c r="J84">
        <f t="shared" ca="1" si="8"/>
        <v>0.24</v>
      </c>
      <c r="K84">
        <f t="shared" ca="1" si="9"/>
        <v>0.21</v>
      </c>
      <c r="L84">
        <f t="shared" ca="1" si="10"/>
        <v>0.9</v>
      </c>
      <c r="M84" s="19">
        <f t="shared" ca="1" si="11"/>
        <v>0.12080000000000002</v>
      </c>
      <c r="N84" s="31">
        <f t="shared" ca="1" si="12"/>
        <v>0.23855658530731522</v>
      </c>
    </row>
    <row r="85" spans="1:14" x14ac:dyDescent="0.25">
      <c r="A85" t="s">
        <v>73</v>
      </c>
      <c r="B85" s="30">
        <f t="shared" ca="1" si="3"/>
        <v>0.34</v>
      </c>
      <c r="C85" s="30">
        <f t="shared" ca="1" si="4"/>
        <v>0.61</v>
      </c>
      <c r="D85" s="30">
        <f t="shared" ca="1" si="5"/>
        <v>0.05</v>
      </c>
      <c r="E85" s="18">
        <f t="shared" ca="1" si="1"/>
        <v>7.3300000000000004E-2</v>
      </c>
      <c r="F85" s="17">
        <f t="shared" ca="1" si="2"/>
        <v>0.13706078354375215</v>
      </c>
      <c r="H85">
        <f t="shared" ca="1" si="6"/>
        <v>0.31</v>
      </c>
      <c r="I85">
        <f t="shared" ca="1" si="7"/>
        <v>-0.20999999999999996</v>
      </c>
      <c r="J85">
        <f t="shared" ca="1" si="8"/>
        <v>0.17</v>
      </c>
      <c r="K85">
        <f t="shared" ca="1" si="9"/>
        <v>-0.09</v>
      </c>
      <c r="L85">
        <f t="shared" ca="1" si="10"/>
        <v>0.82</v>
      </c>
      <c r="M85" s="19">
        <f t="shared" ca="1" si="11"/>
        <v>8.6499999999999994E-2</v>
      </c>
      <c r="N85" s="31">
        <f t="shared" ca="1" si="12"/>
        <v>0.15291428726317657</v>
      </c>
    </row>
    <row r="86" spans="1:14" x14ac:dyDescent="0.25">
      <c r="A86" t="s">
        <v>74</v>
      </c>
      <c r="B86" s="30">
        <f t="shared" ca="1" si="3"/>
        <v>0.22</v>
      </c>
      <c r="C86" s="30">
        <f t="shared" ca="1" si="4"/>
        <v>0.27</v>
      </c>
      <c r="D86" s="30">
        <f t="shared" ca="1" si="5"/>
        <v>0.51</v>
      </c>
      <c r="E86" s="18">
        <f t="shared" ca="1" si="1"/>
        <v>6.0300000000000006E-2</v>
      </c>
      <c r="F86" s="17">
        <f t="shared" ca="1" si="2"/>
        <v>9.8827578877741198E-2</v>
      </c>
      <c r="H86">
        <f t="shared" ca="1" si="6"/>
        <v>0.11</v>
      </c>
      <c r="I86">
        <f t="shared" ca="1" si="7"/>
        <v>4.9999999999999933E-2</v>
      </c>
      <c r="J86">
        <f t="shared" ca="1" si="8"/>
        <v>-0.04</v>
      </c>
      <c r="K86">
        <f t="shared" ca="1" si="9"/>
        <v>-0.02</v>
      </c>
      <c r="L86">
        <f t="shared" ca="1" si="10"/>
        <v>0.9</v>
      </c>
      <c r="M86" s="19">
        <f t="shared" ca="1" si="11"/>
        <v>8.3300000000000013E-2</v>
      </c>
      <c r="N86" s="31">
        <f t="shared" ca="1" si="12"/>
        <v>0.13466103900328211</v>
      </c>
    </row>
    <row r="87" spans="1:14" x14ac:dyDescent="0.25">
      <c r="A87" t="s">
        <v>75</v>
      </c>
      <c r="B87" s="30">
        <f t="shared" ca="1" si="3"/>
        <v>0.14000000000000001</v>
      </c>
      <c r="C87" s="30">
        <f t="shared" ca="1" si="4"/>
        <v>0.87</v>
      </c>
      <c r="D87" s="30">
        <f t="shared" ca="1" si="5"/>
        <v>-0.01</v>
      </c>
      <c r="E87" s="18">
        <f t="shared" ca="1" si="1"/>
        <v>5.9900000000000009E-2</v>
      </c>
      <c r="F87" s="17">
        <f t="shared" ca="1" si="2"/>
        <v>0.13630973144776848</v>
      </c>
      <c r="H87">
        <f t="shared" ca="1" si="6"/>
        <v>0.67</v>
      </c>
      <c r="I87">
        <f t="shared" ca="1" si="7"/>
        <v>-0.33000000000000007</v>
      </c>
      <c r="J87">
        <f t="shared" ca="1" si="8"/>
        <v>0.32</v>
      </c>
      <c r="K87">
        <f t="shared" ca="1" si="9"/>
        <v>0.08</v>
      </c>
      <c r="L87">
        <f t="shared" ca="1" si="10"/>
        <v>0.26</v>
      </c>
      <c r="M87" s="19">
        <f t="shared" ca="1" si="11"/>
        <v>0.1087</v>
      </c>
      <c r="N87" s="31">
        <f t="shared" ca="1" si="12"/>
        <v>0.2051520844564392</v>
      </c>
    </row>
    <row r="88" spans="1:14" x14ac:dyDescent="0.25">
      <c r="A88" t="s">
        <v>76</v>
      </c>
      <c r="B88" s="30">
        <f t="shared" ca="1" si="3"/>
        <v>0.54</v>
      </c>
      <c r="C88" s="30">
        <f t="shared" ca="1" si="4"/>
        <v>-0.12000000000000011</v>
      </c>
      <c r="D88" s="30">
        <f t="shared" ca="1" si="5"/>
        <v>0.57999999999999996</v>
      </c>
      <c r="E88" s="18">
        <f t="shared" ca="1" si="1"/>
        <v>8.199999999999999E-2</v>
      </c>
      <c r="F88" s="17">
        <f t="shared" ca="1" si="2"/>
        <v>0.1509060679179994</v>
      </c>
      <c r="H88">
        <f t="shared" ca="1" si="6"/>
        <v>0.42</v>
      </c>
      <c r="I88">
        <f t="shared" ca="1" si="7"/>
        <v>-0.7799999999999998</v>
      </c>
      <c r="J88">
        <f t="shared" ca="1" si="8"/>
        <v>0.46</v>
      </c>
      <c r="K88">
        <f t="shared" ca="1" si="9"/>
        <v>0.25</v>
      </c>
      <c r="L88">
        <f t="shared" ca="1" si="10"/>
        <v>0.65</v>
      </c>
      <c r="M88" s="19">
        <f t="shared" ca="1" si="11"/>
        <v>0.1168</v>
      </c>
      <c r="N88" s="31">
        <f t="shared" ca="1" si="12"/>
        <v>0.22957615450735366</v>
      </c>
    </row>
    <row r="89" spans="1:14" x14ac:dyDescent="0.25">
      <c r="A89" t="s">
        <v>77</v>
      </c>
      <c r="B89" s="30">
        <f t="shared" ca="1" si="3"/>
        <v>0.08</v>
      </c>
      <c r="C89" s="30">
        <f t="shared" ca="1" si="4"/>
        <v>0.44000000000000006</v>
      </c>
      <c r="D89" s="30">
        <f t="shared" ca="1" si="5"/>
        <v>0.48</v>
      </c>
      <c r="E89" s="18">
        <f t="shared" ca="1" si="1"/>
        <v>5.0799999999999998E-2</v>
      </c>
      <c r="F89" s="17">
        <f t="shared" ca="1" si="2"/>
        <v>9.372884009839054E-2</v>
      </c>
      <c r="H89">
        <f t="shared" ca="1" si="6"/>
        <v>0.36</v>
      </c>
      <c r="I89">
        <f t="shared" ca="1" si="7"/>
        <v>-0.10000000000000009</v>
      </c>
      <c r="J89">
        <f t="shared" ca="1" si="8"/>
        <v>0.28000000000000003</v>
      </c>
      <c r="K89">
        <f t="shared" ca="1" si="9"/>
        <v>0.19</v>
      </c>
      <c r="L89">
        <f t="shared" ca="1" si="10"/>
        <v>0.27</v>
      </c>
      <c r="M89" s="19">
        <f t="shared" ca="1" si="11"/>
        <v>9.7599999999999992E-2</v>
      </c>
      <c r="N89" s="31">
        <f t="shared" ca="1" si="12"/>
        <v>0.15705157870412412</v>
      </c>
    </row>
    <row r="90" spans="1:14" x14ac:dyDescent="0.25">
      <c r="A90" t="s">
        <v>78</v>
      </c>
      <c r="B90" s="30">
        <f t="shared" ca="1" si="3"/>
        <v>0.13</v>
      </c>
      <c r="C90" s="30">
        <f t="shared" ca="1" si="4"/>
        <v>0.71</v>
      </c>
      <c r="D90" s="30">
        <f t="shared" ca="1" si="5"/>
        <v>0.16</v>
      </c>
      <c r="E90" s="18">
        <f t="shared" ca="1" si="1"/>
        <v>5.7499999999999996E-2</v>
      </c>
      <c r="F90" s="17">
        <f t="shared" ca="1" si="2"/>
        <v>0.12003143979383107</v>
      </c>
      <c r="H90">
        <f t="shared" ca="1" si="6"/>
        <v>0.27</v>
      </c>
      <c r="I90">
        <f t="shared" ca="1" si="7"/>
        <v>-8.0000000000000071E-2</v>
      </c>
      <c r="J90">
        <f t="shared" ca="1" si="8"/>
        <v>0.13</v>
      </c>
      <c r="K90">
        <f t="shared" ca="1" si="9"/>
        <v>7.0000000000000007E-2</v>
      </c>
      <c r="L90">
        <f t="shared" ca="1" si="10"/>
        <v>0.61</v>
      </c>
      <c r="M90" s="19">
        <f t="shared" ca="1" si="11"/>
        <v>9.2200000000000004E-2</v>
      </c>
      <c r="N90" s="31">
        <f t="shared" ca="1" si="12"/>
        <v>0.14720169818833825</v>
      </c>
    </row>
    <row r="91" spans="1:14" x14ac:dyDescent="0.25">
      <c r="A91" t="s">
        <v>79</v>
      </c>
      <c r="B91" s="30">
        <f t="shared" ca="1" si="3"/>
        <v>0.32</v>
      </c>
      <c r="C91" s="30">
        <f t="shared" ca="1" si="4"/>
        <v>0.44999999999999996</v>
      </c>
      <c r="D91" s="30">
        <f t="shared" ca="1" si="5"/>
        <v>0.23</v>
      </c>
      <c r="E91" s="18">
        <f t="shared" ca="1" si="1"/>
        <v>7.0099999999999996E-2</v>
      </c>
      <c r="F91" s="17">
        <f t="shared" ca="1" si="2"/>
        <v>0.12329949683830496</v>
      </c>
      <c r="H91">
        <f t="shared" ca="1" si="6"/>
        <v>0.86</v>
      </c>
      <c r="I91">
        <f t="shared" ca="1" si="7"/>
        <v>-0.86999999999999988</v>
      </c>
      <c r="J91">
        <f t="shared" ca="1" si="8"/>
        <v>0.56000000000000005</v>
      </c>
      <c r="K91">
        <f t="shared" ca="1" si="9"/>
        <v>0.22</v>
      </c>
      <c r="L91">
        <f t="shared" ca="1" si="10"/>
        <v>0.23</v>
      </c>
      <c r="M91" s="19">
        <f t="shared" ca="1" si="11"/>
        <v>0.13130000000000003</v>
      </c>
      <c r="N91" s="31">
        <f t="shared" ca="1" si="12"/>
        <v>0.28020812795935196</v>
      </c>
    </row>
    <row r="92" spans="1:14" x14ac:dyDescent="0.25">
      <c r="A92" t="s">
        <v>80</v>
      </c>
      <c r="B92" s="30">
        <f t="shared" ca="1" si="3"/>
        <v>-0.19</v>
      </c>
      <c r="C92" s="30">
        <f t="shared" ca="1" si="4"/>
        <v>0.56000000000000005</v>
      </c>
      <c r="D92" s="30">
        <f t="shared" ca="1" si="5"/>
        <v>0.63</v>
      </c>
      <c r="E92" s="18">
        <f t="shared" ca="1" si="1"/>
        <v>3.0400000000000003E-2</v>
      </c>
      <c r="F92" s="17">
        <f t="shared" ca="1" si="2"/>
        <v>0.10463247305162864</v>
      </c>
      <c r="H92">
        <f t="shared" ca="1" si="6"/>
        <v>0.77</v>
      </c>
      <c r="I92">
        <f t="shared" ca="1" si="7"/>
        <v>-1.0099999999999998</v>
      </c>
      <c r="J92">
        <f t="shared" ca="1" si="8"/>
        <v>0.48</v>
      </c>
      <c r="K92">
        <f t="shared" ca="1" si="9"/>
        <v>0.04</v>
      </c>
      <c r="L92">
        <f t="shared" ca="1" si="10"/>
        <v>0.72</v>
      </c>
      <c r="M92" s="19">
        <f t="shared" ca="1" si="11"/>
        <v>0.12430000000000001</v>
      </c>
      <c r="N92" s="31">
        <f t="shared" ca="1" si="12"/>
        <v>0.27872565792698478</v>
      </c>
    </row>
    <row r="93" spans="1:14" x14ac:dyDescent="0.25">
      <c r="A93" t="s">
        <v>81</v>
      </c>
      <c r="B93" s="30">
        <f t="shared" ca="1" si="3"/>
        <v>0.24</v>
      </c>
      <c r="C93" s="30">
        <f t="shared" ca="1" si="4"/>
        <v>0.51</v>
      </c>
      <c r="D93" s="30">
        <f t="shared" ca="1" si="5"/>
        <v>0.25</v>
      </c>
      <c r="E93" s="18">
        <f t="shared" ca="1" si="1"/>
        <v>6.4299999999999996E-2</v>
      </c>
      <c r="F93" s="17">
        <f t="shared" ca="1" si="2"/>
        <v>0.11545355182217922</v>
      </c>
      <c r="H93">
        <f t="shared" ca="1" si="6"/>
        <v>0.28999999999999998</v>
      </c>
      <c r="I93">
        <f t="shared" ca="1" si="7"/>
        <v>-0.37000000000000011</v>
      </c>
      <c r="J93">
        <f t="shared" ca="1" si="8"/>
        <v>0.44</v>
      </c>
      <c r="K93">
        <f t="shared" ca="1" si="9"/>
        <v>0.09</v>
      </c>
      <c r="L93">
        <f t="shared" ca="1" si="10"/>
        <v>0.55000000000000004</v>
      </c>
      <c r="M93" s="19">
        <f t="shared" ca="1" si="11"/>
        <v>9.0499999999999997E-2</v>
      </c>
      <c r="N93" s="31">
        <f t="shared" ca="1" si="12"/>
        <v>0.15183627016017781</v>
      </c>
    </row>
    <row r="94" spans="1:14" x14ac:dyDescent="0.25">
      <c r="A94" t="s">
        <v>82</v>
      </c>
      <c r="B94" s="30">
        <f t="shared" ca="1" si="3"/>
        <v>-0.11</v>
      </c>
      <c r="C94" s="30">
        <f t="shared" ca="1" si="4"/>
        <v>0.86</v>
      </c>
      <c r="D94" s="30">
        <f t="shared" ca="1" si="5"/>
        <v>0.25</v>
      </c>
      <c r="E94" s="18">
        <f t="shared" ca="1" si="1"/>
        <v>3.9800000000000002E-2</v>
      </c>
      <c r="F94" s="17">
        <f t="shared" ca="1" si="2"/>
        <v>0.12800691466720213</v>
      </c>
      <c r="H94">
        <f t="shared" ca="1" si="6"/>
        <v>0.94</v>
      </c>
      <c r="I94">
        <f t="shared" ca="1" si="7"/>
        <v>-1.58</v>
      </c>
      <c r="J94">
        <f t="shared" ca="1" si="8"/>
        <v>0.56000000000000005</v>
      </c>
      <c r="K94">
        <f t="shared" ca="1" si="9"/>
        <v>0.27</v>
      </c>
      <c r="L94">
        <f t="shared" ca="1" si="10"/>
        <v>0.81</v>
      </c>
      <c r="M94" s="19">
        <f t="shared" ca="1" si="11"/>
        <v>0.1588</v>
      </c>
      <c r="N94" s="31">
        <f t="shared" ca="1" si="12"/>
        <v>0.38331642818384348</v>
      </c>
    </row>
    <row r="95" spans="1:14" x14ac:dyDescent="0.25">
      <c r="A95" t="s">
        <v>83</v>
      </c>
      <c r="B95" s="30">
        <f t="shared" ca="1" si="3"/>
        <v>0.73</v>
      </c>
      <c r="C95" s="30">
        <f t="shared" ca="1" si="4"/>
        <v>0.30000000000000004</v>
      </c>
      <c r="D95" s="30">
        <f t="shared" ca="1" si="5"/>
        <v>-0.03</v>
      </c>
      <c r="E95" s="18">
        <f t="shared" ca="1" si="1"/>
        <v>0.10139999999999999</v>
      </c>
      <c r="F95" s="17">
        <f t="shared" ca="1" si="2"/>
        <v>0.19591593556279871</v>
      </c>
      <c r="H95">
        <f t="shared" ca="1" si="6"/>
        <v>0.21</v>
      </c>
      <c r="I95">
        <f t="shared" ca="1" si="7"/>
        <v>0.35000000000000009</v>
      </c>
      <c r="J95">
        <f t="shared" ca="1" si="8"/>
        <v>0.12</v>
      </c>
      <c r="K95">
        <f t="shared" ca="1" si="9"/>
        <v>-0.06</v>
      </c>
      <c r="L95">
        <f t="shared" ca="1" si="10"/>
        <v>0.38</v>
      </c>
      <c r="M95" s="19">
        <f t="shared" ca="1" si="11"/>
        <v>6.9499999999999992E-2</v>
      </c>
      <c r="N95" s="31">
        <f t="shared" ca="1" si="12"/>
        <v>0.11230172281528462</v>
      </c>
    </row>
    <row r="96" spans="1:14" x14ac:dyDescent="0.25">
      <c r="A96" t="s">
        <v>84</v>
      </c>
      <c r="B96" s="30">
        <f t="shared" ca="1" si="3"/>
        <v>0.46</v>
      </c>
      <c r="C96" s="30">
        <f t="shared" ca="1" si="4"/>
        <v>0.27</v>
      </c>
      <c r="D96" s="30">
        <f t="shared" ca="1" si="5"/>
        <v>0.27</v>
      </c>
      <c r="E96" s="18">
        <f t="shared" ca="1" si="1"/>
        <v>7.9500000000000001E-2</v>
      </c>
      <c r="F96" s="17">
        <f t="shared" ca="1" si="2"/>
        <v>0.13977702752392401</v>
      </c>
      <c r="H96">
        <f t="shared" ca="1" si="6"/>
        <v>0.69</v>
      </c>
      <c r="I96">
        <f t="shared" ca="1" si="7"/>
        <v>-1.0499999999999998</v>
      </c>
      <c r="J96">
        <f t="shared" ca="1" si="8"/>
        <v>0.6</v>
      </c>
      <c r="K96">
        <f t="shared" ca="1" si="9"/>
        <v>0.26</v>
      </c>
      <c r="L96">
        <f t="shared" ca="1" si="10"/>
        <v>0.5</v>
      </c>
      <c r="M96" s="19">
        <f t="shared" ca="1" si="11"/>
        <v>0.13070000000000001</v>
      </c>
      <c r="N96" s="31">
        <f t="shared" ca="1" si="12"/>
        <v>0.28161607924656357</v>
      </c>
    </row>
    <row r="97" spans="1:14" x14ac:dyDescent="0.25">
      <c r="A97" t="s">
        <v>85</v>
      </c>
      <c r="B97" s="30">
        <f t="shared" ca="1" si="3"/>
        <v>0.57999999999999996</v>
      </c>
      <c r="C97" s="30">
        <f t="shared" ca="1" si="4"/>
        <v>-0.19999999999999996</v>
      </c>
      <c r="D97" s="30">
        <f t="shared" ca="1" si="5"/>
        <v>0.62</v>
      </c>
      <c r="E97" s="18">
        <f t="shared" ca="1" si="1"/>
        <v>8.4400000000000003E-2</v>
      </c>
      <c r="F97" s="17">
        <f t="shared" ca="1" si="2"/>
        <v>0.15997840120745652</v>
      </c>
      <c r="H97">
        <f t="shared" ca="1" si="6"/>
        <v>0.28000000000000003</v>
      </c>
      <c r="I97">
        <f t="shared" ca="1" si="7"/>
        <v>7.0000000000000062E-2</v>
      </c>
      <c r="J97">
        <f t="shared" ca="1" si="8"/>
        <v>-0.04</v>
      </c>
      <c r="K97">
        <f t="shared" ca="1" si="9"/>
        <v>0.09</v>
      </c>
      <c r="L97">
        <f t="shared" ca="1" si="10"/>
        <v>0.6</v>
      </c>
      <c r="M97" s="19">
        <f t="shared" ca="1" si="11"/>
        <v>9.6100000000000019E-2</v>
      </c>
      <c r="N97" s="31">
        <f t="shared" ca="1" si="12"/>
        <v>0.15391400939051994</v>
      </c>
    </row>
    <row r="98" spans="1:14" x14ac:dyDescent="0.25">
      <c r="A98" t="s">
        <v>86</v>
      </c>
      <c r="B98" s="30">
        <f t="shared" ca="1" si="3"/>
        <v>0.63</v>
      </c>
      <c r="C98" s="30">
        <f t="shared" ca="1" si="4"/>
        <v>5.0000000000000044E-2</v>
      </c>
      <c r="D98" s="30">
        <f t="shared" ca="1" si="5"/>
        <v>0.32</v>
      </c>
      <c r="E98" s="18">
        <f t="shared" ca="1" si="1"/>
        <v>9.0900000000000009E-2</v>
      </c>
      <c r="F98" s="17">
        <f t="shared" ca="1" si="2"/>
        <v>0.16965525613759799</v>
      </c>
      <c r="H98">
        <f t="shared" ca="1" si="6"/>
        <v>0.6</v>
      </c>
      <c r="I98">
        <f t="shared" ca="1" si="7"/>
        <v>-0.73999999999999977</v>
      </c>
      <c r="J98">
        <f t="shared" ca="1" si="8"/>
        <v>0.33</v>
      </c>
      <c r="K98">
        <f t="shared" ca="1" si="9"/>
        <v>-0.02</v>
      </c>
      <c r="L98">
        <f t="shared" ca="1" si="10"/>
        <v>0.83</v>
      </c>
      <c r="M98" s="19">
        <f t="shared" ca="1" si="11"/>
        <v>0.11180000000000001</v>
      </c>
      <c r="N98" s="31">
        <f t="shared" ca="1" si="12"/>
        <v>0.23445963428630753</v>
      </c>
    </row>
    <row r="99" spans="1:14" x14ac:dyDescent="0.25">
      <c r="A99" t="s">
        <v>87</v>
      </c>
      <c r="B99" s="30">
        <f t="shared" ca="1" si="3"/>
        <v>-0.04</v>
      </c>
      <c r="C99" s="30">
        <f t="shared" ca="1" si="4"/>
        <v>0.92999999999999994</v>
      </c>
      <c r="D99" s="30">
        <f t="shared" ca="1" si="5"/>
        <v>0.11</v>
      </c>
      <c r="E99" s="18">
        <f t="shared" ca="1" si="1"/>
        <v>4.6100000000000002E-2</v>
      </c>
      <c r="F99" s="17">
        <f t="shared" ca="1" si="2"/>
        <v>0.13474264873268188</v>
      </c>
      <c r="H99">
        <f t="shared" ca="1" si="6"/>
        <v>0.83</v>
      </c>
      <c r="I99">
        <f t="shared" ca="1" si="7"/>
        <v>-0.73</v>
      </c>
      <c r="J99">
        <f t="shared" ca="1" si="8"/>
        <v>0.52</v>
      </c>
      <c r="K99">
        <f t="shared" ca="1" si="9"/>
        <v>0.13</v>
      </c>
      <c r="L99">
        <f t="shared" ca="1" si="10"/>
        <v>0.25</v>
      </c>
      <c r="M99" s="19">
        <f t="shared" ca="1" si="11"/>
        <v>0.1221</v>
      </c>
      <c r="N99" s="31">
        <f t="shared" ca="1" si="12"/>
        <v>0.25642478508592353</v>
      </c>
    </row>
    <row r="100" spans="1:14" x14ac:dyDescent="0.25">
      <c r="A100" t="s">
        <v>88</v>
      </c>
      <c r="B100" s="30">
        <f t="shared" ca="1" si="3"/>
        <v>0.6</v>
      </c>
      <c r="C100" s="30">
        <f t="shared" ca="1" si="4"/>
        <v>0.47</v>
      </c>
      <c r="D100" s="30">
        <f t="shared" ca="1" si="5"/>
        <v>-7.0000000000000007E-2</v>
      </c>
      <c r="E100" s="18">
        <f t="shared" ca="1" si="1"/>
        <v>9.2700000000000005E-2</v>
      </c>
      <c r="F100" s="17">
        <f t="shared" ca="1" si="2"/>
        <v>0.17551726904648582</v>
      </c>
      <c r="H100">
        <f t="shared" ca="1" si="6"/>
        <v>0.18</v>
      </c>
      <c r="I100">
        <f t="shared" ca="1" si="7"/>
        <v>0.37999999999999989</v>
      </c>
      <c r="J100">
        <f t="shared" ca="1" si="8"/>
        <v>-0.02</v>
      </c>
      <c r="K100">
        <f t="shared" ca="1" si="9"/>
        <v>0.13</v>
      </c>
      <c r="L100">
        <f t="shared" ca="1" si="10"/>
        <v>0.33</v>
      </c>
      <c r="M100" s="19">
        <f t="shared" ca="1" si="11"/>
        <v>8.4400000000000003E-2</v>
      </c>
      <c r="N100" s="31">
        <f t="shared" ca="1" si="12"/>
        <v>0.12947276724679171</v>
      </c>
    </row>
    <row r="101" spans="1:14" x14ac:dyDescent="0.25">
      <c r="A101" t="s">
        <v>89</v>
      </c>
      <c r="B101" s="30">
        <f t="shared" ca="1" si="3"/>
        <v>0.2</v>
      </c>
      <c r="C101" s="30">
        <f t="shared" ca="1" si="4"/>
        <v>0.35</v>
      </c>
      <c r="D101" s="30">
        <f t="shared" ca="1" si="5"/>
        <v>0.45</v>
      </c>
      <c r="E101" s="18">
        <f t="shared" ca="1" si="1"/>
        <v>5.9499999999999997E-2</v>
      </c>
      <c r="F101" s="17">
        <f t="shared" ca="1" si="2"/>
        <v>0.10007423822716975</v>
      </c>
      <c r="H101">
        <f t="shared" ca="1" si="6"/>
        <v>0.42</v>
      </c>
      <c r="I101">
        <f t="shared" ca="1" si="7"/>
        <v>-0.56999999999999984</v>
      </c>
      <c r="J101">
        <f t="shared" ca="1" si="8"/>
        <v>0.59</v>
      </c>
      <c r="K101">
        <f t="shared" ca="1" si="9"/>
        <v>0.19</v>
      </c>
      <c r="L101">
        <f t="shared" ca="1" si="10"/>
        <v>0.37</v>
      </c>
      <c r="M101" s="19">
        <f t="shared" ca="1" si="11"/>
        <v>0.1017</v>
      </c>
      <c r="N101" s="31">
        <f t="shared" ca="1" si="12"/>
        <v>0.18619539225161263</v>
      </c>
    </row>
    <row r="102" spans="1:14" x14ac:dyDescent="0.25">
      <c r="A102" t="s">
        <v>90</v>
      </c>
      <c r="B102" s="30">
        <f t="shared" ca="1" si="3"/>
        <v>-0.02</v>
      </c>
      <c r="C102" s="30">
        <f t="shared" ca="1" si="4"/>
        <v>0.77</v>
      </c>
      <c r="D102" s="30">
        <f t="shared" ca="1" si="5"/>
        <v>0.25</v>
      </c>
      <c r="E102" s="18">
        <f t="shared" ca="1" si="1"/>
        <v>4.6100000000000009E-2</v>
      </c>
      <c r="F102" s="17">
        <f t="shared" ca="1" si="2"/>
        <v>0.11851650526991063</v>
      </c>
      <c r="H102">
        <f t="shared" ca="1" si="6"/>
        <v>0.24</v>
      </c>
      <c r="I102">
        <f t="shared" ca="1" si="7"/>
        <v>-6.0000000000000053E-2</v>
      </c>
      <c r="J102">
        <f t="shared" ca="1" si="8"/>
        <v>0.19</v>
      </c>
      <c r="K102">
        <f t="shared" ca="1" si="9"/>
        <v>7.0000000000000007E-2</v>
      </c>
      <c r="L102">
        <f t="shared" ca="1" si="10"/>
        <v>0.56000000000000005</v>
      </c>
      <c r="M102" s="19">
        <f t="shared" ca="1" si="11"/>
        <v>8.8000000000000009E-2</v>
      </c>
      <c r="N102" s="31">
        <f t="shared" ca="1" si="12"/>
        <v>0.13644929464774577</v>
      </c>
    </row>
    <row r="103" spans="1:14" x14ac:dyDescent="0.25">
      <c r="A103" t="s">
        <v>91</v>
      </c>
      <c r="B103" s="30">
        <f t="shared" ca="1" si="3"/>
        <v>0.27</v>
      </c>
      <c r="C103" s="30">
        <f t="shared" ca="1" si="4"/>
        <v>0.27</v>
      </c>
      <c r="D103" s="30">
        <f t="shared" ca="1" si="5"/>
        <v>0.46</v>
      </c>
      <c r="E103" s="18">
        <f t="shared" ref="E103:E166" ca="1" si="13">B103*$B$9+C103*$B$10+D103*$B$11</f>
        <v>6.4299999999999996E-2</v>
      </c>
      <c r="F103" s="17">
        <f t="shared" ref="F103:F166" ca="1" si="14">SQRT((B103^2)*($C$9^2)+(C103^2)*($C$10^2)+(D103^2)*($C$11^2)+2*B103*C103*$C$9*$C$10*$F$10+2*B103*D103*$C$9*$C$11*$F$11+2*C103*D103*$C$10*$C$11*$G$11)</f>
        <v>0.10622487573710687</v>
      </c>
      <c r="H103">
        <f t="shared" ca="1" si="6"/>
        <v>0.64</v>
      </c>
      <c r="I103">
        <f t="shared" ca="1" si="7"/>
        <v>-0.31000000000000005</v>
      </c>
      <c r="J103">
        <f t="shared" ca="1" si="8"/>
        <v>0.06</v>
      </c>
      <c r="K103">
        <f t="shared" ca="1" si="9"/>
        <v>-0.1</v>
      </c>
      <c r="L103">
        <f t="shared" ca="1" si="10"/>
        <v>0.71</v>
      </c>
      <c r="M103" s="19">
        <f t="shared" ca="1" si="11"/>
        <v>0.10649999999999998</v>
      </c>
      <c r="N103" s="31">
        <f t="shared" ca="1" si="12"/>
        <v>0.21228045228773498</v>
      </c>
    </row>
    <row r="104" spans="1:14" x14ac:dyDescent="0.25">
      <c r="A104" t="s">
        <v>92</v>
      </c>
      <c r="B104" s="30">
        <f t="shared" ref="B104:B167" ca="1" si="15">RANDBETWEEN(-20,90)/100</f>
        <v>0.3</v>
      </c>
      <c r="C104" s="30">
        <f t="shared" ref="C104:C167" ca="1" si="16">1-(B104+D104)</f>
        <v>0.74</v>
      </c>
      <c r="D104" s="30">
        <f t="shared" ref="D104:D167" ca="1" si="17">RANDBETWEEN(-15,65)/100</f>
        <v>-0.04</v>
      </c>
      <c r="E104" s="18">
        <f t="shared" ca="1" si="13"/>
        <v>7.1399999999999991E-2</v>
      </c>
      <c r="F104" s="17">
        <f t="shared" ca="1" si="14"/>
        <v>0.14150407738819135</v>
      </c>
      <c r="H104">
        <f t="shared" ref="H104:H167" ca="1" si="18">RANDBETWEEN($B$26*100,$C$26*100)/100</f>
        <v>0.87</v>
      </c>
      <c r="I104">
        <f t="shared" ref="I104:I167" ca="1" si="19">1-(H104+J104+K104+L104)</f>
        <v>-1.17</v>
      </c>
      <c r="J104">
        <f t="shared" ref="J104:J167" ca="1" si="20">RANDBETWEEN($B$28*100,$C$28*100)/100</f>
        <v>0.36</v>
      </c>
      <c r="K104">
        <f t="shared" ref="K104:K167" ca="1" si="21">RANDBETWEEN($B$29*100,$C$29*100)/100</f>
        <v>0.21</v>
      </c>
      <c r="L104">
        <f t="shared" ref="L104:L167" ca="1" si="22">RANDBETWEEN($B$30*100,$C$30*100)/100</f>
        <v>0.73</v>
      </c>
      <c r="M104" s="19">
        <f t="shared" ref="M104:M167" ca="1" si="23">H104*$B$9+I104*$B$10+J104*$B$11+K104*$B$12+L104*$B$13</f>
        <v>0.14810000000000001</v>
      </c>
      <c r="N104" s="31">
        <f t="shared" ref="N104:N167" ca="1" si="24">SQRT((H104^2)*($C$9^2)+(I104^2)*($C$10^2)+(J104^2)*($C$11^2)+(K104^2)*($C$12^2)+(L104^2)*($C$13^2)+2*H104*I104*$C$9*$C$10*$F$10+2*H104*J104*$C$9*$C$11*$F$11+2*H104*K104*$C$9*$C$12*$F$12+2*H104*L104*$C$9*$C$13*$F$13+2*I104*J104*$C$10*$C$11*$G$11+2*I104*K104*$C$10*$C$12*$G$12+2*I104*L104*$C$10*$C$13*$G$13+2*J104*K104*$C$11*$C$12*$H$12+2*J104*L104*$C$11*$C$13*$H$13+2*K104*L104*$C$12*$C$13*$I$13)</f>
        <v>0.33281783918994462</v>
      </c>
    </row>
    <row r="105" spans="1:14" x14ac:dyDescent="0.25">
      <c r="A105" t="s">
        <v>93</v>
      </c>
      <c r="B105" s="30">
        <f t="shared" ca="1" si="15"/>
        <v>0.43</v>
      </c>
      <c r="C105" s="30">
        <f t="shared" ca="1" si="16"/>
        <v>0.67999999999999994</v>
      </c>
      <c r="D105" s="30">
        <f t="shared" ca="1" si="17"/>
        <v>-0.11</v>
      </c>
      <c r="E105" s="18">
        <f t="shared" ca="1" si="13"/>
        <v>8.1199999999999994E-2</v>
      </c>
      <c r="F105" s="17">
        <f t="shared" ca="1" si="14"/>
        <v>0.15658240100459395</v>
      </c>
      <c r="H105">
        <f t="shared" ca="1" si="18"/>
        <v>0.34</v>
      </c>
      <c r="I105">
        <f t="shared" ca="1" si="19"/>
        <v>-0.78</v>
      </c>
      <c r="J105">
        <f t="shared" ca="1" si="20"/>
        <v>0.4</v>
      </c>
      <c r="K105">
        <f t="shared" ca="1" si="21"/>
        <v>0.28000000000000003</v>
      </c>
      <c r="L105">
        <f t="shared" ca="1" si="22"/>
        <v>0.76</v>
      </c>
      <c r="M105" s="19">
        <f t="shared" ca="1" si="23"/>
        <v>0.1178</v>
      </c>
      <c r="N105" s="31">
        <f t="shared" ca="1" si="24"/>
        <v>0.23157852318296282</v>
      </c>
    </row>
    <row r="106" spans="1:14" x14ac:dyDescent="0.25">
      <c r="A106" t="s">
        <v>94</v>
      </c>
      <c r="B106" s="30">
        <f t="shared" ca="1" si="15"/>
        <v>-0.04</v>
      </c>
      <c r="C106" s="30">
        <f t="shared" ca="1" si="16"/>
        <v>1.1100000000000001</v>
      </c>
      <c r="D106" s="30">
        <f t="shared" ca="1" si="17"/>
        <v>-7.0000000000000007E-2</v>
      </c>
      <c r="E106" s="18">
        <f t="shared" ca="1" si="13"/>
        <v>4.7900000000000012E-2</v>
      </c>
      <c r="F106" s="17">
        <f t="shared" ca="1" si="14"/>
        <v>0.15430728698870957</v>
      </c>
      <c r="H106">
        <f t="shared" ca="1" si="18"/>
        <v>0.13</v>
      </c>
      <c r="I106">
        <f t="shared" ca="1" si="19"/>
        <v>-7.0000000000000062E-2</v>
      </c>
      <c r="J106">
        <f t="shared" ca="1" si="20"/>
        <v>0.09</v>
      </c>
      <c r="K106">
        <f t="shared" ca="1" si="21"/>
        <v>0.28999999999999998</v>
      </c>
      <c r="L106">
        <f t="shared" ca="1" si="22"/>
        <v>0.56000000000000005</v>
      </c>
      <c r="M106" s="19">
        <f t="shared" ca="1" si="23"/>
        <v>0.10110000000000001</v>
      </c>
      <c r="N106" s="31">
        <f t="shared" ca="1" si="24"/>
        <v>0.16393889750091553</v>
      </c>
    </row>
    <row r="107" spans="1:14" x14ac:dyDescent="0.25">
      <c r="A107" t="s">
        <v>95</v>
      </c>
      <c r="B107" s="30">
        <f t="shared" ca="1" si="15"/>
        <v>-0.12</v>
      </c>
      <c r="C107" s="30">
        <f t="shared" ca="1" si="16"/>
        <v>1.1299999999999999</v>
      </c>
      <c r="D107" s="30">
        <f t="shared" ca="1" si="17"/>
        <v>-0.01</v>
      </c>
      <c r="E107" s="18">
        <f t="shared" ca="1" si="13"/>
        <v>4.1700000000000001E-2</v>
      </c>
      <c r="F107" s="17">
        <f t="shared" ca="1" si="14"/>
        <v>0.15693111250769229</v>
      </c>
      <c r="H107">
        <f t="shared" ca="1" si="18"/>
        <v>0.92</v>
      </c>
      <c r="I107">
        <f t="shared" ca="1" si="19"/>
        <v>-0.79</v>
      </c>
      <c r="J107">
        <f t="shared" ca="1" si="20"/>
        <v>0.32</v>
      </c>
      <c r="K107">
        <f t="shared" ca="1" si="21"/>
        <v>0.25</v>
      </c>
      <c r="L107">
        <f t="shared" ca="1" si="22"/>
        <v>0.3</v>
      </c>
      <c r="M107" s="19">
        <f t="shared" ca="1" si="23"/>
        <v>0.14269999999999999</v>
      </c>
      <c r="N107" s="31">
        <f t="shared" ca="1" si="24"/>
        <v>0.29991558932139001</v>
      </c>
    </row>
    <row r="108" spans="1:14" x14ac:dyDescent="0.25">
      <c r="A108" t="s">
        <v>96</v>
      </c>
      <c r="B108" s="30">
        <f t="shared" ca="1" si="15"/>
        <v>-0.02</v>
      </c>
      <c r="C108" s="30">
        <f t="shared" ca="1" si="16"/>
        <v>0.97</v>
      </c>
      <c r="D108" s="30">
        <f t="shared" ca="1" si="17"/>
        <v>0.05</v>
      </c>
      <c r="E108" s="18">
        <f t="shared" ca="1" si="13"/>
        <v>4.8100000000000004E-2</v>
      </c>
      <c r="F108" s="17">
        <f t="shared" ca="1" si="14"/>
        <v>0.13923901127784846</v>
      </c>
      <c r="H108">
        <f t="shared" ca="1" si="18"/>
        <v>0.9</v>
      </c>
      <c r="I108">
        <f t="shared" ca="1" si="19"/>
        <v>-0.52</v>
      </c>
      <c r="J108">
        <f t="shared" ca="1" si="20"/>
        <v>-0.04</v>
      </c>
      <c r="K108">
        <f t="shared" ca="1" si="21"/>
        <v>0.24</v>
      </c>
      <c r="L108">
        <f t="shared" ca="1" si="22"/>
        <v>0.42</v>
      </c>
      <c r="M108" s="19">
        <f t="shared" ca="1" si="23"/>
        <v>0.14759999999999998</v>
      </c>
      <c r="N108" s="31">
        <f t="shared" ca="1" si="24"/>
        <v>0.2972735184815592</v>
      </c>
    </row>
    <row r="109" spans="1:14" x14ac:dyDescent="0.25">
      <c r="A109" t="s">
        <v>97</v>
      </c>
      <c r="B109" s="30">
        <f t="shared" ca="1" si="15"/>
        <v>-0.08</v>
      </c>
      <c r="C109" s="30">
        <f t="shared" ca="1" si="16"/>
        <v>0.63</v>
      </c>
      <c r="D109" s="30">
        <f t="shared" ca="1" si="17"/>
        <v>0.45</v>
      </c>
      <c r="E109" s="18">
        <f t="shared" ca="1" si="13"/>
        <v>3.9900000000000005E-2</v>
      </c>
      <c r="F109" s="17">
        <f t="shared" ca="1" si="14"/>
        <v>0.10531041432206543</v>
      </c>
      <c r="H109">
        <f t="shared" ca="1" si="18"/>
        <v>0.39</v>
      </c>
      <c r="I109">
        <f t="shared" ca="1" si="19"/>
        <v>7.0000000000000062E-2</v>
      </c>
      <c r="J109">
        <f t="shared" ca="1" si="20"/>
        <v>0</v>
      </c>
      <c r="K109">
        <f t="shared" ca="1" si="21"/>
        <v>0.09</v>
      </c>
      <c r="L109">
        <f t="shared" ca="1" si="22"/>
        <v>0.45</v>
      </c>
      <c r="M109" s="19">
        <f t="shared" ca="1" si="23"/>
        <v>9.8900000000000016E-2</v>
      </c>
      <c r="N109" s="31">
        <f t="shared" ca="1" si="24"/>
        <v>0.16201520839579062</v>
      </c>
    </row>
    <row r="110" spans="1:14" x14ac:dyDescent="0.25">
      <c r="A110" t="s">
        <v>98</v>
      </c>
      <c r="B110" s="30">
        <f t="shared" ca="1" si="15"/>
        <v>0.28999999999999998</v>
      </c>
      <c r="C110" s="30">
        <f t="shared" ca="1" si="16"/>
        <v>0.37</v>
      </c>
      <c r="D110" s="30">
        <f t="shared" ca="1" si="17"/>
        <v>0.34</v>
      </c>
      <c r="E110" s="18">
        <f t="shared" ca="1" si="13"/>
        <v>6.6900000000000001E-2</v>
      </c>
      <c r="F110" s="17">
        <f t="shared" ca="1" si="14"/>
        <v>0.11405861637815073</v>
      </c>
      <c r="H110">
        <f t="shared" ca="1" si="18"/>
        <v>0.3</v>
      </c>
      <c r="I110">
        <f t="shared" ca="1" si="19"/>
        <v>-0.50999999999999979</v>
      </c>
      <c r="J110">
        <f t="shared" ca="1" si="20"/>
        <v>0.45</v>
      </c>
      <c r="K110">
        <f t="shared" ca="1" si="21"/>
        <v>-7.0000000000000007E-2</v>
      </c>
      <c r="L110">
        <f t="shared" ca="1" si="22"/>
        <v>0.83</v>
      </c>
      <c r="M110" s="19">
        <f t="shared" ca="1" si="23"/>
        <v>8.5100000000000009E-2</v>
      </c>
      <c r="N110" s="31">
        <f t="shared" ca="1" si="24"/>
        <v>0.16041793115749037</v>
      </c>
    </row>
    <row r="111" spans="1:14" x14ac:dyDescent="0.25">
      <c r="A111" t="s">
        <v>99</v>
      </c>
      <c r="B111" s="30">
        <f t="shared" ca="1" si="15"/>
        <v>-0.04</v>
      </c>
      <c r="C111" s="30">
        <f t="shared" ca="1" si="16"/>
        <v>1.19</v>
      </c>
      <c r="D111" s="30">
        <f t="shared" ca="1" si="17"/>
        <v>-0.15</v>
      </c>
      <c r="E111" s="18">
        <f t="shared" ca="1" si="13"/>
        <v>4.87E-2</v>
      </c>
      <c r="F111" s="17">
        <f t="shared" ca="1" si="14"/>
        <v>0.16326838936857885</v>
      </c>
      <c r="H111">
        <f t="shared" ca="1" si="18"/>
        <v>0.41</v>
      </c>
      <c r="I111">
        <f t="shared" ca="1" si="19"/>
        <v>-0.60999999999999988</v>
      </c>
      <c r="J111">
        <f t="shared" ca="1" si="20"/>
        <v>0.48</v>
      </c>
      <c r="K111">
        <f t="shared" ca="1" si="21"/>
        <v>0.16</v>
      </c>
      <c r="L111">
        <f t="shared" ca="1" si="22"/>
        <v>0.56000000000000005</v>
      </c>
      <c r="M111" s="19">
        <f t="shared" ca="1" si="23"/>
        <v>0.1051</v>
      </c>
      <c r="N111" s="31">
        <f t="shared" ca="1" si="24"/>
        <v>0.19589443127628994</v>
      </c>
    </row>
    <row r="112" spans="1:14" x14ac:dyDescent="0.25">
      <c r="A112" t="s">
        <v>100</v>
      </c>
      <c r="B112" s="30">
        <f t="shared" ca="1" si="15"/>
        <v>0.85</v>
      </c>
      <c r="C112" s="30">
        <f t="shared" ca="1" si="16"/>
        <v>-0.49</v>
      </c>
      <c r="D112" s="30">
        <f t="shared" ca="1" si="17"/>
        <v>0.64</v>
      </c>
      <c r="E112" s="18">
        <f t="shared" ca="1" si="13"/>
        <v>0.10309999999999998</v>
      </c>
      <c r="F112" s="17">
        <f t="shared" ca="1" si="14"/>
        <v>0.22264781949821544</v>
      </c>
      <c r="H112">
        <f t="shared" ca="1" si="18"/>
        <v>0.98</v>
      </c>
      <c r="I112">
        <f t="shared" ca="1" si="19"/>
        <v>-0.37000000000000011</v>
      </c>
      <c r="J112">
        <f t="shared" ca="1" si="20"/>
        <v>0.26</v>
      </c>
      <c r="K112">
        <f t="shared" ca="1" si="21"/>
        <v>0.05</v>
      </c>
      <c r="L112">
        <f t="shared" ca="1" si="22"/>
        <v>0.08</v>
      </c>
      <c r="M112" s="19">
        <f t="shared" ca="1" si="23"/>
        <v>0.12290000000000001</v>
      </c>
      <c r="N112" s="31">
        <f t="shared" ca="1" si="24"/>
        <v>0.25770368866494769</v>
      </c>
    </row>
    <row r="113" spans="1:14" x14ac:dyDescent="0.25">
      <c r="A113" t="s">
        <v>101</v>
      </c>
      <c r="B113" s="30">
        <f t="shared" ca="1" si="15"/>
        <v>0.52</v>
      </c>
      <c r="C113" s="30">
        <f t="shared" ca="1" si="16"/>
        <v>0.51</v>
      </c>
      <c r="D113" s="30">
        <f t="shared" ca="1" si="17"/>
        <v>-0.03</v>
      </c>
      <c r="E113" s="18">
        <f t="shared" ca="1" si="13"/>
        <v>8.6699999999999999E-2</v>
      </c>
      <c r="F113" s="17">
        <f t="shared" ca="1" si="14"/>
        <v>0.16196673066388831</v>
      </c>
      <c r="H113">
        <f t="shared" ca="1" si="18"/>
        <v>0.31</v>
      </c>
      <c r="I113">
        <f t="shared" ca="1" si="19"/>
        <v>-0.82999999999999985</v>
      </c>
      <c r="J113">
        <f t="shared" ca="1" si="20"/>
        <v>0.59</v>
      </c>
      <c r="K113">
        <f t="shared" ca="1" si="21"/>
        <v>0.21</v>
      </c>
      <c r="L113">
        <f t="shared" ca="1" si="22"/>
        <v>0.72</v>
      </c>
      <c r="M113" s="19">
        <f t="shared" ca="1" si="23"/>
        <v>0.10630000000000001</v>
      </c>
      <c r="N113" s="31">
        <f t="shared" ca="1" si="24"/>
        <v>0.21060032941589507</v>
      </c>
    </row>
    <row r="114" spans="1:14" x14ac:dyDescent="0.25">
      <c r="A114" t="s">
        <v>102</v>
      </c>
      <c r="B114" s="30">
        <f t="shared" ca="1" si="15"/>
        <v>0.14000000000000001</v>
      </c>
      <c r="C114" s="30">
        <f t="shared" ca="1" si="16"/>
        <v>0.30999999999999994</v>
      </c>
      <c r="D114" s="30">
        <f t="shared" ca="1" si="17"/>
        <v>0.55000000000000004</v>
      </c>
      <c r="E114" s="18">
        <f t="shared" ca="1" si="13"/>
        <v>5.4300000000000001E-2</v>
      </c>
      <c r="F114" s="17">
        <f t="shared" ca="1" si="14"/>
        <v>9.0891904350689431E-2</v>
      </c>
      <c r="H114">
        <f t="shared" ca="1" si="18"/>
        <v>0.83</v>
      </c>
      <c r="I114">
        <f t="shared" ca="1" si="19"/>
        <v>-1.54</v>
      </c>
      <c r="J114">
        <f t="shared" ca="1" si="20"/>
        <v>0.6</v>
      </c>
      <c r="K114">
        <f t="shared" ca="1" si="21"/>
        <v>0.28999999999999998</v>
      </c>
      <c r="L114">
        <f t="shared" ca="1" si="22"/>
        <v>0.82</v>
      </c>
      <c r="M114" s="19">
        <f t="shared" ca="1" si="23"/>
        <v>0.15279999999999999</v>
      </c>
      <c r="N114" s="31">
        <f t="shared" ca="1" si="24"/>
        <v>0.36481667675895529</v>
      </c>
    </row>
    <row r="115" spans="1:14" x14ac:dyDescent="0.25">
      <c r="A115" t="s">
        <v>103</v>
      </c>
      <c r="B115" s="30">
        <f t="shared" ca="1" si="15"/>
        <v>-0.13</v>
      </c>
      <c r="C115" s="30">
        <f t="shared" ca="1" si="16"/>
        <v>0.79</v>
      </c>
      <c r="D115" s="30">
        <f t="shared" ca="1" si="17"/>
        <v>0.34</v>
      </c>
      <c r="E115" s="18">
        <f t="shared" ca="1" si="13"/>
        <v>3.7500000000000006E-2</v>
      </c>
      <c r="F115" s="17">
        <f t="shared" ca="1" si="14"/>
        <v>0.12161536925042925</v>
      </c>
      <c r="H115">
        <f t="shared" ca="1" si="18"/>
        <v>0.81</v>
      </c>
      <c r="I115">
        <f t="shared" ca="1" si="19"/>
        <v>-1.33</v>
      </c>
      <c r="J115">
        <f t="shared" ca="1" si="20"/>
        <v>0.56999999999999995</v>
      </c>
      <c r="K115">
        <f t="shared" ca="1" si="21"/>
        <v>0.25</v>
      </c>
      <c r="L115">
        <f t="shared" ca="1" si="22"/>
        <v>0.7</v>
      </c>
      <c r="M115" s="19">
        <f t="shared" ca="1" si="23"/>
        <v>0.14450000000000002</v>
      </c>
      <c r="N115" s="31">
        <f t="shared" ca="1" si="24"/>
        <v>0.33298161968230156</v>
      </c>
    </row>
    <row r="116" spans="1:14" x14ac:dyDescent="0.25">
      <c r="A116" t="s">
        <v>104</v>
      </c>
      <c r="B116" s="30">
        <f t="shared" ca="1" si="15"/>
        <v>0.81</v>
      </c>
      <c r="C116" s="30">
        <f t="shared" ca="1" si="16"/>
        <v>-0.37000000000000011</v>
      </c>
      <c r="D116" s="30">
        <f t="shared" ca="1" si="17"/>
        <v>0.56000000000000005</v>
      </c>
      <c r="E116" s="18">
        <f t="shared" ca="1" si="13"/>
        <v>0.10110000000000001</v>
      </c>
      <c r="F116" s="17">
        <f t="shared" ca="1" si="14"/>
        <v>0.21110645646168627</v>
      </c>
      <c r="H116">
        <f t="shared" ca="1" si="18"/>
        <v>0.95</v>
      </c>
      <c r="I116">
        <f t="shared" ca="1" si="19"/>
        <v>-0.25999999999999979</v>
      </c>
      <c r="J116">
        <f t="shared" ca="1" si="20"/>
        <v>0.14000000000000001</v>
      </c>
      <c r="K116">
        <f t="shared" ca="1" si="21"/>
        <v>0</v>
      </c>
      <c r="L116">
        <f t="shared" ca="1" si="22"/>
        <v>0.17</v>
      </c>
      <c r="M116" s="19">
        <f t="shared" ca="1" si="23"/>
        <v>0.1202</v>
      </c>
      <c r="N116" s="31">
        <f t="shared" ca="1" si="24"/>
        <v>0.24990628124261988</v>
      </c>
    </row>
    <row r="117" spans="1:14" x14ac:dyDescent="0.25">
      <c r="A117" t="s">
        <v>105</v>
      </c>
      <c r="B117" s="30">
        <f t="shared" ca="1" si="15"/>
        <v>-0.14000000000000001</v>
      </c>
      <c r="C117" s="30">
        <f t="shared" ca="1" si="16"/>
        <v>0.7</v>
      </c>
      <c r="D117" s="30">
        <f t="shared" ca="1" si="17"/>
        <v>0.44</v>
      </c>
      <c r="E117" s="18">
        <f t="shared" ca="1" si="13"/>
        <v>3.5799999999999998E-2</v>
      </c>
      <c r="F117" s="17">
        <f t="shared" ca="1" si="14"/>
        <v>0.11349607696189726</v>
      </c>
      <c r="H117">
        <f t="shared" ca="1" si="18"/>
        <v>0.4</v>
      </c>
      <c r="I117">
        <f t="shared" ca="1" si="19"/>
        <v>-0.60999999999999988</v>
      </c>
      <c r="J117">
        <f t="shared" ca="1" si="20"/>
        <v>0.54</v>
      </c>
      <c r="K117">
        <f t="shared" ca="1" si="21"/>
        <v>0.06</v>
      </c>
      <c r="L117">
        <f t="shared" ca="1" si="22"/>
        <v>0.61</v>
      </c>
      <c r="M117" s="19">
        <f t="shared" ca="1" si="23"/>
        <v>9.6300000000000024E-2</v>
      </c>
      <c r="N117" s="31">
        <f t="shared" ca="1" si="24"/>
        <v>0.18159025641531717</v>
      </c>
    </row>
    <row r="118" spans="1:14" x14ac:dyDescent="0.25">
      <c r="A118" t="s">
        <v>106</v>
      </c>
      <c r="B118" s="30">
        <f t="shared" ca="1" si="15"/>
        <v>0.08</v>
      </c>
      <c r="C118" s="30">
        <f t="shared" ca="1" si="16"/>
        <v>0.63</v>
      </c>
      <c r="D118" s="30">
        <f t="shared" ca="1" si="17"/>
        <v>0.28999999999999998</v>
      </c>
      <c r="E118" s="18">
        <f t="shared" ca="1" si="13"/>
        <v>5.2699999999999997E-2</v>
      </c>
      <c r="F118" s="17">
        <f t="shared" ca="1" si="14"/>
        <v>0.10910740721724285</v>
      </c>
      <c r="H118">
        <f t="shared" ca="1" si="18"/>
        <v>0.61</v>
      </c>
      <c r="I118">
        <f t="shared" ca="1" si="19"/>
        <v>-0.91999999999999993</v>
      </c>
      <c r="J118">
        <f t="shared" ca="1" si="20"/>
        <v>0.26</v>
      </c>
      <c r="K118">
        <f t="shared" ca="1" si="21"/>
        <v>0.22</v>
      </c>
      <c r="L118">
        <f t="shared" ca="1" si="22"/>
        <v>0.83</v>
      </c>
      <c r="M118" s="19">
        <f t="shared" ca="1" si="23"/>
        <v>0.1348</v>
      </c>
      <c r="N118" s="31">
        <f t="shared" ca="1" si="24"/>
        <v>0.28208012179495145</v>
      </c>
    </row>
    <row r="119" spans="1:14" x14ac:dyDescent="0.25">
      <c r="A119" t="s">
        <v>107</v>
      </c>
      <c r="B119" s="30">
        <f t="shared" ca="1" si="15"/>
        <v>0.64</v>
      </c>
      <c r="C119" s="30">
        <f t="shared" ca="1" si="16"/>
        <v>-8.0000000000000071E-2</v>
      </c>
      <c r="D119" s="30">
        <f t="shared" ca="1" si="17"/>
        <v>0.44</v>
      </c>
      <c r="E119" s="18">
        <f t="shared" ca="1" si="13"/>
        <v>9.0399999999999994E-2</v>
      </c>
      <c r="F119" s="17">
        <f t="shared" ca="1" si="14"/>
        <v>0.17131626804234318</v>
      </c>
      <c r="H119">
        <f t="shared" ca="1" si="18"/>
        <v>0.96</v>
      </c>
      <c r="I119">
        <f t="shared" ca="1" si="19"/>
        <v>-0.66999999999999993</v>
      </c>
      <c r="J119">
        <f t="shared" ca="1" si="20"/>
        <v>-0.03</v>
      </c>
      <c r="K119">
        <f t="shared" ca="1" si="21"/>
        <v>-0.1</v>
      </c>
      <c r="L119">
        <f t="shared" ca="1" si="22"/>
        <v>0.84</v>
      </c>
      <c r="M119" s="19">
        <f t="shared" ca="1" si="23"/>
        <v>0.13369999999999999</v>
      </c>
      <c r="N119" s="31">
        <f t="shared" ca="1" si="24"/>
        <v>0.29993894502140672</v>
      </c>
    </row>
    <row r="120" spans="1:14" x14ac:dyDescent="0.25">
      <c r="A120" t="s">
        <v>108</v>
      </c>
      <c r="B120" s="30">
        <f t="shared" ca="1" si="15"/>
        <v>0.67</v>
      </c>
      <c r="C120" s="30">
        <f t="shared" ca="1" si="16"/>
        <v>0.12</v>
      </c>
      <c r="D120" s="30">
        <f t="shared" ca="1" si="17"/>
        <v>0.21</v>
      </c>
      <c r="E120" s="18">
        <f t="shared" ca="1" si="13"/>
        <v>9.4800000000000009E-2</v>
      </c>
      <c r="F120" s="17">
        <f t="shared" ca="1" si="14"/>
        <v>0.17900833931758184</v>
      </c>
      <c r="H120">
        <f t="shared" ca="1" si="18"/>
        <v>0.76</v>
      </c>
      <c r="I120">
        <f t="shared" ca="1" si="19"/>
        <v>-0.74</v>
      </c>
      <c r="J120">
        <f t="shared" ca="1" si="20"/>
        <v>0.14000000000000001</v>
      </c>
      <c r="K120">
        <f t="shared" ca="1" si="21"/>
        <v>0</v>
      </c>
      <c r="L120">
        <f t="shared" ca="1" si="22"/>
        <v>0.84</v>
      </c>
      <c r="M120" s="19">
        <f t="shared" ca="1" si="23"/>
        <v>0.127</v>
      </c>
      <c r="N120" s="31">
        <f t="shared" ca="1" si="24"/>
        <v>0.27136488395841946</v>
      </c>
    </row>
    <row r="121" spans="1:14" x14ac:dyDescent="0.25">
      <c r="A121" t="s">
        <v>109</v>
      </c>
      <c r="B121" s="30">
        <f t="shared" ca="1" si="15"/>
        <v>0.34</v>
      </c>
      <c r="C121" s="30">
        <f t="shared" ca="1" si="16"/>
        <v>0.32999999999999996</v>
      </c>
      <c r="D121" s="30">
        <f t="shared" ca="1" si="17"/>
        <v>0.33</v>
      </c>
      <c r="E121" s="18">
        <f t="shared" ca="1" si="13"/>
        <v>7.0500000000000007E-2</v>
      </c>
      <c r="F121" s="17">
        <f t="shared" ca="1" si="14"/>
        <v>0.12027321681353965</v>
      </c>
      <c r="H121">
        <f t="shared" ca="1" si="18"/>
        <v>0.71</v>
      </c>
      <c r="I121">
        <f t="shared" ca="1" si="19"/>
        <v>-0.96</v>
      </c>
      <c r="J121">
        <f t="shared" ca="1" si="20"/>
        <v>0.47</v>
      </c>
      <c r="K121">
        <f t="shared" ca="1" si="21"/>
        <v>0.3</v>
      </c>
      <c r="L121">
        <f t="shared" ca="1" si="22"/>
        <v>0.48</v>
      </c>
      <c r="M121" s="19">
        <f t="shared" ca="1" si="23"/>
        <v>0.13639999999999999</v>
      </c>
      <c r="N121" s="31">
        <f t="shared" ca="1" si="24"/>
        <v>0.28711602498567113</v>
      </c>
    </row>
    <row r="122" spans="1:14" x14ac:dyDescent="0.25">
      <c r="A122" t="s">
        <v>110</v>
      </c>
      <c r="B122" s="30">
        <f t="shared" ca="1" si="15"/>
        <v>0.86</v>
      </c>
      <c r="C122" s="30">
        <f t="shared" ca="1" si="16"/>
        <v>0.25</v>
      </c>
      <c r="D122" s="30">
        <f t="shared" ca="1" si="17"/>
        <v>-0.11</v>
      </c>
      <c r="E122" s="18">
        <f t="shared" ca="1" si="13"/>
        <v>0.1113</v>
      </c>
      <c r="F122" s="17">
        <f t="shared" ca="1" si="14"/>
        <v>0.22267198421487192</v>
      </c>
      <c r="H122">
        <f t="shared" ca="1" si="18"/>
        <v>0.9</v>
      </c>
      <c r="I122">
        <f t="shared" ca="1" si="19"/>
        <v>-6.0000000000000053E-2</v>
      </c>
      <c r="J122">
        <f t="shared" ca="1" si="20"/>
        <v>0.19</v>
      </c>
      <c r="K122">
        <f t="shared" ca="1" si="21"/>
        <v>-0.01</v>
      </c>
      <c r="L122">
        <f t="shared" ca="1" si="22"/>
        <v>-0.02</v>
      </c>
      <c r="M122" s="19">
        <f t="shared" ca="1" si="23"/>
        <v>0.10959999999999999</v>
      </c>
      <c r="N122" s="31">
        <f t="shared" ca="1" si="24"/>
        <v>0.22547801529618161</v>
      </c>
    </row>
    <row r="123" spans="1:14" x14ac:dyDescent="0.25">
      <c r="A123" t="s">
        <v>111</v>
      </c>
      <c r="B123" s="30">
        <f t="shared" ca="1" si="15"/>
        <v>0.51</v>
      </c>
      <c r="C123" s="30">
        <f t="shared" ca="1" si="16"/>
        <v>0.19999999999999996</v>
      </c>
      <c r="D123" s="30">
        <f t="shared" ca="1" si="17"/>
        <v>0.28999999999999998</v>
      </c>
      <c r="E123" s="18">
        <f t="shared" ca="1" si="13"/>
        <v>8.2799999999999999E-2</v>
      </c>
      <c r="F123" s="17">
        <f t="shared" ca="1" si="14"/>
        <v>0.14751579865466399</v>
      </c>
      <c r="H123">
        <f t="shared" ca="1" si="18"/>
        <v>0.21</v>
      </c>
      <c r="I123">
        <f t="shared" ca="1" si="19"/>
        <v>0.19000000000000017</v>
      </c>
      <c r="J123">
        <f t="shared" ca="1" si="20"/>
        <v>0.48</v>
      </c>
      <c r="K123">
        <f t="shared" ca="1" si="21"/>
        <v>-0.06</v>
      </c>
      <c r="L123">
        <f t="shared" ca="1" si="22"/>
        <v>0.18</v>
      </c>
      <c r="M123" s="19">
        <f t="shared" ca="1" si="23"/>
        <v>5.9899999999999995E-2</v>
      </c>
      <c r="N123" s="31">
        <f t="shared" ca="1" si="24"/>
        <v>9.5598221135304584E-2</v>
      </c>
    </row>
    <row r="124" spans="1:14" x14ac:dyDescent="0.25">
      <c r="A124" t="s">
        <v>112</v>
      </c>
      <c r="B124" s="30">
        <f t="shared" ca="1" si="15"/>
        <v>0.01</v>
      </c>
      <c r="C124" s="30">
        <f t="shared" ca="1" si="16"/>
        <v>0.42999999999999994</v>
      </c>
      <c r="D124" s="30">
        <f t="shared" ca="1" si="17"/>
        <v>0.56000000000000005</v>
      </c>
      <c r="E124" s="18">
        <f t="shared" ca="1" si="13"/>
        <v>4.5100000000000001E-2</v>
      </c>
      <c r="F124" s="17">
        <f t="shared" ca="1" si="14"/>
        <v>8.9505967216928342E-2</v>
      </c>
      <c r="H124">
        <f t="shared" ca="1" si="18"/>
        <v>0.46</v>
      </c>
      <c r="I124">
        <f t="shared" ca="1" si="19"/>
        <v>-0.93000000000000016</v>
      </c>
      <c r="J124">
        <f t="shared" ca="1" si="20"/>
        <v>0.38</v>
      </c>
      <c r="K124">
        <f t="shared" ca="1" si="21"/>
        <v>0.25</v>
      </c>
      <c r="L124">
        <f t="shared" ca="1" si="22"/>
        <v>0.84</v>
      </c>
      <c r="M124" s="19">
        <f t="shared" ca="1" si="23"/>
        <v>0.12609999999999999</v>
      </c>
      <c r="N124" s="31">
        <f t="shared" ca="1" si="24"/>
        <v>0.26081798043685617</v>
      </c>
    </row>
    <row r="125" spans="1:14" x14ac:dyDescent="0.25">
      <c r="A125" t="s">
        <v>113</v>
      </c>
      <c r="B125" s="30">
        <f t="shared" ca="1" si="15"/>
        <v>0.34</v>
      </c>
      <c r="C125" s="30">
        <f t="shared" ca="1" si="16"/>
        <v>0.76</v>
      </c>
      <c r="D125" s="30">
        <f t="shared" ca="1" si="17"/>
        <v>-0.1</v>
      </c>
      <c r="E125" s="18">
        <f t="shared" ca="1" si="13"/>
        <v>7.4800000000000005E-2</v>
      </c>
      <c r="F125" s="17">
        <f t="shared" ca="1" si="14"/>
        <v>0.14876419943589228</v>
      </c>
      <c r="H125">
        <f t="shared" ca="1" si="18"/>
        <v>0.54</v>
      </c>
      <c r="I125">
        <f t="shared" ca="1" si="19"/>
        <v>-7.0000000000000062E-2</v>
      </c>
      <c r="J125">
        <f t="shared" ca="1" si="20"/>
        <v>0.42</v>
      </c>
      <c r="K125">
        <f t="shared" ca="1" si="21"/>
        <v>0.14000000000000001</v>
      </c>
      <c r="L125">
        <f t="shared" ca="1" si="22"/>
        <v>-0.03</v>
      </c>
      <c r="M125" s="19">
        <f t="shared" ca="1" si="23"/>
        <v>9.5299999999999996E-2</v>
      </c>
      <c r="N125" s="31">
        <f t="shared" ca="1" si="24"/>
        <v>0.16495396329020479</v>
      </c>
    </row>
    <row r="126" spans="1:14" x14ac:dyDescent="0.25">
      <c r="A126" t="s">
        <v>114</v>
      </c>
      <c r="B126" s="30">
        <f t="shared" ca="1" si="15"/>
        <v>0.22</v>
      </c>
      <c r="C126" s="30">
        <f t="shared" ca="1" si="16"/>
        <v>0.82000000000000006</v>
      </c>
      <c r="D126" s="30">
        <f t="shared" ca="1" si="17"/>
        <v>-0.04</v>
      </c>
      <c r="E126" s="18">
        <f t="shared" ca="1" si="13"/>
        <v>6.5800000000000011E-2</v>
      </c>
      <c r="F126" s="17">
        <f t="shared" ca="1" si="14"/>
        <v>0.1389056073009185</v>
      </c>
      <c r="H126">
        <f t="shared" ca="1" si="18"/>
        <v>0.53</v>
      </c>
      <c r="I126">
        <f t="shared" ca="1" si="19"/>
        <v>-0.66000000000000014</v>
      </c>
      <c r="J126">
        <f t="shared" ca="1" si="20"/>
        <v>0.52</v>
      </c>
      <c r="K126">
        <f t="shared" ca="1" si="21"/>
        <v>0.09</v>
      </c>
      <c r="L126">
        <f t="shared" ca="1" si="22"/>
        <v>0.52</v>
      </c>
      <c r="M126" s="19">
        <f t="shared" ca="1" si="23"/>
        <v>0.1056</v>
      </c>
      <c r="N126" s="31">
        <f t="shared" ca="1" si="24"/>
        <v>0.20641826805970853</v>
      </c>
    </row>
    <row r="127" spans="1:14" x14ac:dyDescent="0.25">
      <c r="A127" t="s">
        <v>115</v>
      </c>
      <c r="B127" s="30">
        <f t="shared" ca="1" si="15"/>
        <v>0.68</v>
      </c>
      <c r="C127" s="30">
        <f t="shared" ca="1" si="16"/>
        <v>0.25</v>
      </c>
      <c r="D127" s="30">
        <f t="shared" ca="1" si="17"/>
        <v>7.0000000000000007E-2</v>
      </c>
      <c r="E127" s="18">
        <f t="shared" ca="1" si="13"/>
        <v>9.69E-2</v>
      </c>
      <c r="F127" s="17">
        <f t="shared" ca="1" si="14"/>
        <v>0.1838945452699817</v>
      </c>
      <c r="H127">
        <f t="shared" ca="1" si="18"/>
        <v>0.52</v>
      </c>
      <c r="I127">
        <f t="shared" ca="1" si="19"/>
        <v>-0.16000000000000014</v>
      </c>
      <c r="J127">
        <f t="shared" ca="1" si="20"/>
        <v>0.22</v>
      </c>
      <c r="K127">
        <f t="shared" ca="1" si="21"/>
        <v>0.3</v>
      </c>
      <c r="L127">
        <f t="shared" ca="1" si="22"/>
        <v>0.12</v>
      </c>
      <c r="M127" s="19">
        <f t="shared" ca="1" si="23"/>
        <v>0.11479999999999999</v>
      </c>
      <c r="N127" s="31">
        <f t="shared" ca="1" si="24"/>
        <v>0.19977522379730325</v>
      </c>
    </row>
    <row r="128" spans="1:14" x14ac:dyDescent="0.25">
      <c r="A128" t="s">
        <v>116</v>
      </c>
      <c r="B128" s="30">
        <f t="shared" ca="1" si="15"/>
        <v>0.3</v>
      </c>
      <c r="C128" s="30">
        <f t="shared" ca="1" si="16"/>
        <v>0.73</v>
      </c>
      <c r="D128" s="30">
        <f t="shared" ca="1" si="17"/>
        <v>-0.03</v>
      </c>
      <c r="E128" s="18">
        <f t="shared" ca="1" si="13"/>
        <v>7.1299999999999988E-2</v>
      </c>
      <c r="F128" s="17">
        <f t="shared" ca="1" si="14"/>
        <v>0.1406630312424739</v>
      </c>
      <c r="H128">
        <f t="shared" ca="1" si="18"/>
        <v>0.62</v>
      </c>
      <c r="I128">
        <f t="shared" ca="1" si="19"/>
        <v>-0.81</v>
      </c>
      <c r="J128">
        <f t="shared" ca="1" si="20"/>
        <v>0.42</v>
      </c>
      <c r="K128">
        <f t="shared" ca="1" si="21"/>
        <v>0.14000000000000001</v>
      </c>
      <c r="L128">
        <f t="shared" ca="1" si="22"/>
        <v>0.63</v>
      </c>
      <c r="M128" s="19">
        <f t="shared" ca="1" si="23"/>
        <v>0.12069999999999999</v>
      </c>
      <c r="N128" s="31">
        <f t="shared" ca="1" si="24"/>
        <v>0.24748279776433593</v>
      </c>
    </row>
    <row r="129" spans="1:14" x14ac:dyDescent="0.25">
      <c r="A129" t="s">
        <v>117</v>
      </c>
      <c r="B129" s="30">
        <f t="shared" ca="1" si="15"/>
        <v>0.28999999999999998</v>
      </c>
      <c r="C129" s="30">
        <f t="shared" ca="1" si="16"/>
        <v>0.7</v>
      </c>
      <c r="D129" s="30">
        <f t="shared" ca="1" si="17"/>
        <v>0.01</v>
      </c>
      <c r="E129" s="18">
        <f t="shared" ca="1" si="13"/>
        <v>7.0199999999999999E-2</v>
      </c>
      <c r="F129" s="17">
        <f t="shared" ca="1" si="14"/>
        <v>0.13681134312438345</v>
      </c>
      <c r="H129">
        <f t="shared" ca="1" si="18"/>
        <v>0.22</v>
      </c>
      <c r="I129">
        <f t="shared" ca="1" si="19"/>
        <v>-0.91999999999999993</v>
      </c>
      <c r="J129">
        <f t="shared" ca="1" si="20"/>
        <v>0.56000000000000005</v>
      </c>
      <c r="K129">
        <f t="shared" ca="1" si="21"/>
        <v>0.17</v>
      </c>
      <c r="L129">
        <f t="shared" ca="1" si="22"/>
        <v>0.97</v>
      </c>
      <c r="M129" s="19">
        <f t="shared" ca="1" si="23"/>
        <v>0.10420000000000001</v>
      </c>
      <c r="N129" s="31">
        <f t="shared" ca="1" si="24"/>
        <v>0.21570157665915729</v>
      </c>
    </row>
    <row r="130" spans="1:14" x14ac:dyDescent="0.25">
      <c r="A130" t="s">
        <v>118</v>
      </c>
      <c r="B130" s="30">
        <f t="shared" ca="1" si="15"/>
        <v>0.24</v>
      </c>
      <c r="C130" s="30">
        <f t="shared" ca="1" si="16"/>
        <v>0.29000000000000004</v>
      </c>
      <c r="D130" s="30">
        <f t="shared" ca="1" si="17"/>
        <v>0.47</v>
      </c>
      <c r="E130" s="18">
        <f t="shared" ca="1" si="13"/>
        <v>6.2100000000000002E-2</v>
      </c>
      <c r="F130" s="17">
        <f t="shared" ca="1" si="14"/>
        <v>0.1025650825970174</v>
      </c>
      <c r="H130">
        <f t="shared" ca="1" si="18"/>
        <v>0.73</v>
      </c>
      <c r="I130">
        <f t="shared" ca="1" si="19"/>
        <v>-0.64000000000000012</v>
      </c>
      <c r="J130">
        <f t="shared" ca="1" si="20"/>
        <v>0.16</v>
      </c>
      <c r="K130">
        <f t="shared" ca="1" si="21"/>
        <v>0.04</v>
      </c>
      <c r="L130">
        <f t="shared" ca="1" si="22"/>
        <v>0.71</v>
      </c>
      <c r="M130" s="19">
        <f t="shared" ca="1" si="23"/>
        <v>0.12439999999999998</v>
      </c>
      <c r="N130" s="31">
        <f t="shared" ca="1" si="24"/>
        <v>0.25608194510412424</v>
      </c>
    </row>
    <row r="131" spans="1:14" x14ac:dyDescent="0.25">
      <c r="A131" t="s">
        <v>119</v>
      </c>
      <c r="B131" s="30">
        <f t="shared" ca="1" si="15"/>
        <v>0</v>
      </c>
      <c r="C131" s="30">
        <f t="shared" ca="1" si="16"/>
        <v>0.61</v>
      </c>
      <c r="D131" s="30">
        <f t="shared" ca="1" si="17"/>
        <v>0.39</v>
      </c>
      <c r="E131" s="18">
        <f t="shared" ca="1" si="13"/>
        <v>4.6100000000000002E-2</v>
      </c>
      <c r="F131" s="17">
        <f t="shared" ca="1" si="14"/>
        <v>0.10378777571478667</v>
      </c>
      <c r="H131">
        <f t="shared" ca="1" si="18"/>
        <v>0.57999999999999996</v>
      </c>
      <c r="I131">
        <f t="shared" ca="1" si="19"/>
        <v>-0.74</v>
      </c>
      <c r="J131">
        <f t="shared" ca="1" si="20"/>
        <v>0.39</v>
      </c>
      <c r="K131">
        <f t="shared" ca="1" si="21"/>
        <v>0.28999999999999998</v>
      </c>
      <c r="L131">
        <f t="shared" ca="1" si="22"/>
        <v>0.48</v>
      </c>
      <c r="M131" s="19">
        <f t="shared" ca="1" si="23"/>
        <v>0.12720000000000001</v>
      </c>
      <c r="N131" s="31">
        <f t="shared" ca="1" si="24"/>
        <v>0.25139089461993469</v>
      </c>
    </row>
    <row r="132" spans="1:14" x14ac:dyDescent="0.25">
      <c r="A132" t="s">
        <v>120</v>
      </c>
      <c r="B132" s="30">
        <f t="shared" ca="1" si="15"/>
        <v>0.67</v>
      </c>
      <c r="C132" s="30">
        <f t="shared" ca="1" si="16"/>
        <v>0.39999999999999991</v>
      </c>
      <c r="D132" s="30">
        <f t="shared" ca="1" si="17"/>
        <v>-7.0000000000000007E-2</v>
      </c>
      <c r="E132" s="18">
        <f t="shared" ca="1" si="13"/>
        <v>9.7599999999999992E-2</v>
      </c>
      <c r="F132" s="17">
        <f t="shared" ca="1" si="14"/>
        <v>0.18673895939900459</v>
      </c>
      <c r="H132">
        <f t="shared" ca="1" si="18"/>
        <v>0.96</v>
      </c>
      <c r="I132">
        <f t="shared" ca="1" si="19"/>
        <v>-1.23</v>
      </c>
      <c r="J132">
        <f t="shared" ca="1" si="20"/>
        <v>0.53</v>
      </c>
      <c r="K132">
        <f t="shared" ca="1" si="21"/>
        <v>0.06</v>
      </c>
      <c r="L132">
        <f t="shared" ca="1" si="22"/>
        <v>0.68</v>
      </c>
      <c r="M132" s="19">
        <f t="shared" ca="1" si="23"/>
        <v>0.13769999999999999</v>
      </c>
      <c r="N132" s="31">
        <f t="shared" ca="1" si="24"/>
        <v>0.32687893097871878</v>
      </c>
    </row>
    <row r="133" spans="1:14" x14ac:dyDescent="0.25">
      <c r="A133" t="s">
        <v>121</v>
      </c>
      <c r="B133" s="30">
        <f t="shared" ca="1" si="15"/>
        <v>0.19</v>
      </c>
      <c r="C133" s="30">
        <f t="shared" ca="1" si="16"/>
        <v>0.28000000000000003</v>
      </c>
      <c r="D133" s="30">
        <f t="shared" ca="1" si="17"/>
        <v>0.53</v>
      </c>
      <c r="E133" s="18">
        <f t="shared" ca="1" si="13"/>
        <v>5.7999999999999996E-2</v>
      </c>
      <c r="F133" s="17">
        <f t="shared" ca="1" si="14"/>
        <v>9.5254994459923872E-2</v>
      </c>
      <c r="H133">
        <f t="shared" ca="1" si="18"/>
        <v>0.52</v>
      </c>
      <c r="I133">
        <f t="shared" ca="1" si="19"/>
        <v>0.15999999999999992</v>
      </c>
      <c r="J133">
        <f t="shared" ca="1" si="20"/>
        <v>0.15</v>
      </c>
      <c r="K133">
        <f t="shared" ca="1" si="21"/>
        <v>0.25</v>
      </c>
      <c r="L133">
        <f t="shared" ca="1" si="22"/>
        <v>-0.08</v>
      </c>
      <c r="M133" s="19">
        <f t="shared" ca="1" si="23"/>
        <v>0.105</v>
      </c>
      <c r="N133" s="31">
        <f t="shared" ca="1" si="24"/>
        <v>0.17834460929913035</v>
      </c>
    </row>
    <row r="134" spans="1:14" x14ac:dyDescent="0.25">
      <c r="A134" t="s">
        <v>122</v>
      </c>
      <c r="B134" s="30">
        <f t="shared" ca="1" si="15"/>
        <v>0.18</v>
      </c>
      <c r="C134" s="30">
        <f t="shared" ca="1" si="16"/>
        <v>0.49</v>
      </c>
      <c r="D134" s="30">
        <f t="shared" ca="1" si="17"/>
        <v>0.33</v>
      </c>
      <c r="E134" s="18">
        <f t="shared" ca="1" si="13"/>
        <v>5.9300000000000005E-2</v>
      </c>
      <c r="F134" s="17">
        <f t="shared" ca="1" si="14"/>
        <v>0.10660209673284454</v>
      </c>
      <c r="H134">
        <f t="shared" ca="1" si="18"/>
        <v>0.61</v>
      </c>
      <c r="I134">
        <f t="shared" ca="1" si="19"/>
        <v>0.2400000000000001</v>
      </c>
      <c r="J134">
        <f t="shared" ca="1" si="20"/>
        <v>0.11</v>
      </c>
      <c r="K134">
        <f t="shared" ca="1" si="21"/>
        <v>-7.0000000000000007E-2</v>
      </c>
      <c r="L134">
        <f t="shared" ca="1" si="22"/>
        <v>0.11</v>
      </c>
      <c r="M134" s="19">
        <f t="shared" ca="1" si="23"/>
        <v>8.8600000000000012E-2</v>
      </c>
      <c r="N134" s="31">
        <f t="shared" ca="1" si="24"/>
        <v>0.16918563395418842</v>
      </c>
    </row>
    <row r="135" spans="1:14" x14ac:dyDescent="0.25">
      <c r="A135" t="s">
        <v>123</v>
      </c>
      <c r="B135" s="30">
        <f t="shared" ca="1" si="15"/>
        <v>0.35</v>
      </c>
      <c r="C135" s="30">
        <f t="shared" ca="1" si="16"/>
        <v>0.17000000000000004</v>
      </c>
      <c r="D135" s="30">
        <f t="shared" ca="1" si="17"/>
        <v>0.48</v>
      </c>
      <c r="E135" s="18">
        <f t="shared" ca="1" si="13"/>
        <v>6.9699999999999998E-2</v>
      </c>
      <c r="F135" s="17">
        <f t="shared" ca="1" si="14"/>
        <v>0.11632104432746851</v>
      </c>
      <c r="H135">
        <f t="shared" ca="1" si="18"/>
        <v>0.81</v>
      </c>
      <c r="I135">
        <f t="shared" ca="1" si="19"/>
        <v>-0.60000000000000009</v>
      </c>
      <c r="J135">
        <f t="shared" ca="1" si="20"/>
        <v>0.08</v>
      </c>
      <c r="K135">
        <f t="shared" ca="1" si="21"/>
        <v>-0.02</v>
      </c>
      <c r="L135">
        <f t="shared" ca="1" si="22"/>
        <v>0.73</v>
      </c>
      <c r="M135" s="19">
        <f t="shared" ca="1" si="23"/>
        <v>0.126</v>
      </c>
      <c r="N135" s="31">
        <f t="shared" ca="1" si="24"/>
        <v>0.26576373372969525</v>
      </c>
    </row>
    <row r="136" spans="1:14" x14ac:dyDescent="0.25">
      <c r="A136" t="s">
        <v>124</v>
      </c>
      <c r="B136" s="30">
        <f t="shared" ca="1" si="15"/>
        <v>-0.04</v>
      </c>
      <c r="C136" s="30">
        <f t="shared" ca="1" si="16"/>
        <v>0.57000000000000006</v>
      </c>
      <c r="D136" s="30">
        <f t="shared" ca="1" si="17"/>
        <v>0.47</v>
      </c>
      <c r="E136" s="18">
        <f t="shared" ca="1" si="13"/>
        <v>4.250000000000001E-2</v>
      </c>
      <c r="F136" s="17">
        <f t="shared" ca="1" si="14"/>
        <v>9.9760514672034062E-2</v>
      </c>
      <c r="H136">
        <f t="shared" ca="1" si="18"/>
        <v>0.24</v>
      </c>
      <c r="I136">
        <f t="shared" ca="1" si="19"/>
        <v>-0.51</v>
      </c>
      <c r="J136">
        <f t="shared" ca="1" si="20"/>
        <v>0.3</v>
      </c>
      <c r="K136">
        <f t="shared" ca="1" si="21"/>
        <v>0.28000000000000003</v>
      </c>
      <c r="L136">
        <f t="shared" ca="1" si="22"/>
        <v>0.69</v>
      </c>
      <c r="M136" s="19">
        <f t="shared" ca="1" si="23"/>
        <v>0.10970000000000001</v>
      </c>
      <c r="N136" s="31">
        <f t="shared" ca="1" si="24"/>
        <v>0.19823393176257798</v>
      </c>
    </row>
    <row r="137" spans="1:14" x14ac:dyDescent="0.25">
      <c r="A137" t="s">
        <v>125</v>
      </c>
      <c r="B137" s="30">
        <f t="shared" ca="1" si="15"/>
        <v>0.75</v>
      </c>
      <c r="C137" s="30">
        <f t="shared" ca="1" si="16"/>
        <v>0.36</v>
      </c>
      <c r="D137" s="30">
        <f t="shared" ca="1" si="17"/>
        <v>-0.11</v>
      </c>
      <c r="E137" s="18">
        <f t="shared" ca="1" si="13"/>
        <v>0.1036</v>
      </c>
      <c r="F137" s="17">
        <f t="shared" ca="1" si="14"/>
        <v>0.2020734578926183</v>
      </c>
      <c r="H137">
        <f t="shared" ca="1" si="18"/>
        <v>1</v>
      </c>
      <c r="I137">
        <f t="shared" ca="1" si="19"/>
        <v>-1.08</v>
      </c>
      <c r="J137">
        <f t="shared" ca="1" si="20"/>
        <v>0.05</v>
      </c>
      <c r="K137">
        <f t="shared" ca="1" si="21"/>
        <v>0.16</v>
      </c>
      <c r="L137">
        <f t="shared" ca="1" si="22"/>
        <v>0.87</v>
      </c>
      <c r="M137" s="19">
        <f t="shared" ca="1" si="23"/>
        <v>0.15999999999999998</v>
      </c>
      <c r="N137" s="31">
        <f t="shared" ca="1" si="24"/>
        <v>0.36000894437486886</v>
      </c>
    </row>
    <row r="138" spans="1:14" x14ac:dyDescent="0.25">
      <c r="A138" t="s">
        <v>126</v>
      </c>
      <c r="B138" s="30">
        <f t="shared" ca="1" si="15"/>
        <v>0.09</v>
      </c>
      <c r="C138" s="30">
        <f t="shared" ca="1" si="16"/>
        <v>0.82000000000000006</v>
      </c>
      <c r="D138" s="30">
        <f t="shared" ca="1" si="17"/>
        <v>0.09</v>
      </c>
      <c r="E138" s="18">
        <f t="shared" ca="1" si="13"/>
        <v>5.5400000000000005E-2</v>
      </c>
      <c r="F138" s="17">
        <f t="shared" ca="1" si="14"/>
        <v>0.12778623229670119</v>
      </c>
      <c r="H138">
        <f t="shared" ca="1" si="18"/>
        <v>0.79</v>
      </c>
      <c r="I138">
        <f t="shared" ca="1" si="19"/>
        <v>-1.2999999999999998</v>
      </c>
      <c r="J138">
        <f t="shared" ca="1" si="20"/>
        <v>0.46</v>
      </c>
      <c r="K138">
        <f t="shared" ca="1" si="21"/>
        <v>0.2</v>
      </c>
      <c r="L138">
        <f t="shared" ca="1" si="22"/>
        <v>0.85</v>
      </c>
      <c r="M138" s="19">
        <f t="shared" ca="1" si="23"/>
        <v>0.14420000000000002</v>
      </c>
      <c r="N138" s="31">
        <f t="shared" ca="1" si="24"/>
        <v>0.33193082946842117</v>
      </c>
    </row>
    <row r="139" spans="1:14" x14ac:dyDescent="0.25">
      <c r="A139" t="s">
        <v>127</v>
      </c>
      <c r="B139" s="30">
        <f t="shared" ca="1" si="15"/>
        <v>0.31</v>
      </c>
      <c r="C139" s="30">
        <f t="shared" ca="1" si="16"/>
        <v>0.19999999999999996</v>
      </c>
      <c r="D139" s="30">
        <f t="shared" ca="1" si="17"/>
        <v>0.49</v>
      </c>
      <c r="E139" s="18">
        <f t="shared" ca="1" si="13"/>
        <v>6.6799999999999998E-2</v>
      </c>
      <c r="F139" s="17">
        <f t="shared" ca="1" si="14"/>
        <v>0.11021960644981359</v>
      </c>
      <c r="H139">
        <f t="shared" ca="1" si="18"/>
        <v>0.19</v>
      </c>
      <c r="I139">
        <f t="shared" ca="1" si="19"/>
        <v>-0.54</v>
      </c>
      <c r="J139">
        <f t="shared" ca="1" si="20"/>
        <v>0.45</v>
      </c>
      <c r="K139">
        <f t="shared" ca="1" si="21"/>
        <v>-0.02</v>
      </c>
      <c r="L139">
        <f t="shared" ca="1" si="22"/>
        <v>0.92</v>
      </c>
      <c r="M139" s="19">
        <f t="shared" ca="1" si="23"/>
        <v>8.4599999999999995E-2</v>
      </c>
      <c r="N139" s="31">
        <f t="shared" ca="1" si="24"/>
        <v>0.15628831623604264</v>
      </c>
    </row>
    <row r="140" spans="1:14" x14ac:dyDescent="0.25">
      <c r="A140" t="s">
        <v>128</v>
      </c>
      <c r="B140" s="30">
        <f t="shared" ca="1" si="15"/>
        <v>0.13</v>
      </c>
      <c r="C140" s="30">
        <f t="shared" ca="1" si="16"/>
        <v>0.53</v>
      </c>
      <c r="D140" s="30">
        <f t="shared" ca="1" si="17"/>
        <v>0.34</v>
      </c>
      <c r="E140" s="18">
        <f t="shared" ca="1" si="13"/>
        <v>5.57E-2</v>
      </c>
      <c r="F140" s="17">
        <f t="shared" ca="1" si="14"/>
        <v>0.1045258620375384</v>
      </c>
      <c r="H140">
        <f t="shared" ca="1" si="18"/>
        <v>0.97</v>
      </c>
      <c r="I140">
        <f t="shared" ca="1" si="19"/>
        <v>-1.1299999999999999</v>
      </c>
      <c r="J140">
        <f t="shared" ca="1" si="20"/>
        <v>0.02</v>
      </c>
      <c r="K140">
        <f t="shared" ca="1" si="21"/>
        <v>0.25</v>
      </c>
      <c r="L140">
        <f t="shared" ca="1" si="22"/>
        <v>0.89</v>
      </c>
      <c r="M140" s="19">
        <f t="shared" ca="1" si="23"/>
        <v>0.16689999999999999</v>
      </c>
      <c r="N140" s="31">
        <f t="shared" ca="1" si="24"/>
        <v>0.37288513821481772</v>
      </c>
    </row>
    <row r="141" spans="1:14" x14ac:dyDescent="0.25">
      <c r="A141" t="s">
        <v>129</v>
      </c>
      <c r="B141" s="30">
        <f t="shared" ca="1" si="15"/>
        <v>0.53</v>
      </c>
      <c r="C141" s="30">
        <f t="shared" ca="1" si="16"/>
        <v>-9.000000000000008E-2</v>
      </c>
      <c r="D141" s="30">
        <f t="shared" ca="1" si="17"/>
        <v>0.56000000000000005</v>
      </c>
      <c r="E141" s="18">
        <f t="shared" ca="1" si="13"/>
        <v>8.1500000000000003E-2</v>
      </c>
      <c r="F141" s="17">
        <f t="shared" ca="1" si="14"/>
        <v>0.14867499397946096</v>
      </c>
      <c r="H141">
        <f t="shared" ca="1" si="18"/>
        <v>0.64</v>
      </c>
      <c r="I141">
        <f t="shared" ca="1" si="19"/>
        <v>-0.98</v>
      </c>
      <c r="J141">
        <f t="shared" ca="1" si="20"/>
        <v>0.25</v>
      </c>
      <c r="K141">
        <f t="shared" ca="1" si="21"/>
        <v>0.26</v>
      </c>
      <c r="L141">
        <f t="shared" ca="1" si="22"/>
        <v>0.83</v>
      </c>
      <c r="M141" s="19">
        <f t="shared" ca="1" si="23"/>
        <v>0.1406</v>
      </c>
      <c r="N141" s="31">
        <f t="shared" ca="1" si="24"/>
        <v>0.29778218857871663</v>
      </c>
    </row>
    <row r="142" spans="1:14" x14ac:dyDescent="0.25">
      <c r="A142" t="s">
        <v>130</v>
      </c>
      <c r="B142" s="30">
        <f t="shared" ca="1" si="15"/>
        <v>0.5</v>
      </c>
      <c r="C142" s="30">
        <f t="shared" ca="1" si="16"/>
        <v>-5.0000000000000044E-2</v>
      </c>
      <c r="D142" s="30">
        <f t="shared" ca="1" si="17"/>
        <v>0.55000000000000004</v>
      </c>
      <c r="E142" s="18">
        <f t="shared" ca="1" si="13"/>
        <v>7.9500000000000001E-2</v>
      </c>
      <c r="F142" s="17">
        <f t="shared" ca="1" si="14"/>
        <v>0.14250727337550301</v>
      </c>
      <c r="H142">
        <f t="shared" ca="1" si="18"/>
        <v>0.26</v>
      </c>
      <c r="I142">
        <f t="shared" ca="1" si="19"/>
        <v>-0.66999999999999993</v>
      </c>
      <c r="J142">
        <f t="shared" ca="1" si="20"/>
        <v>0.49</v>
      </c>
      <c r="K142">
        <f t="shared" ca="1" si="21"/>
        <v>0.09</v>
      </c>
      <c r="L142">
        <f t="shared" ca="1" si="22"/>
        <v>0.83</v>
      </c>
      <c r="M142" s="19">
        <f t="shared" ca="1" si="23"/>
        <v>9.6299999999999997E-2</v>
      </c>
      <c r="N142" s="31">
        <f t="shared" ca="1" si="24"/>
        <v>0.18261089291676671</v>
      </c>
    </row>
    <row r="143" spans="1:14" x14ac:dyDescent="0.25">
      <c r="A143" t="s">
        <v>131</v>
      </c>
      <c r="B143" s="30">
        <f t="shared" ca="1" si="15"/>
        <v>0.43</v>
      </c>
      <c r="C143" s="30">
        <f t="shared" ca="1" si="16"/>
        <v>0.62</v>
      </c>
      <c r="D143" s="30">
        <f t="shared" ca="1" si="17"/>
        <v>-0.05</v>
      </c>
      <c r="E143" s="18">
        <f t="shared" ca="1" si="13"/>
        <v>8.0600000000000005E-2</v>
      </c>
      <c r="F143" s="17">
        <f t="shared" ca="1" si="14"/>
        <v>0.15239589511262344</v>
      </c>
      <c r="H143">
        <f t="shared" ca="1" si="18"/>
        <v>1</v>
      </c>
      <c r="I143">
        <f t="shared" ca="1" si="19"/>
        <v>-0.58000000000000007</v>
      </c>
      <c r="J143">
        <f t="shared" ca="1" si="20"/>
        <v>0.54</v>
      </c>
      <c r="K143">
        <f t="shared" ca="1" si="21"/>
        <v>-0.1</v>
      </c>
      <c r="L143">
        <f t="shared" ca="1" si="22"/>
        <v>0.14000000000000001</v>
      </c>
      <c r="M143" s="19">
        <f t="shared" ca="1" si="23"/>
        <v>0.10980000000000001</v>
      </c>
      <c r="N143" s="31">
        <f t="shared" ca="1" si="24"/>
        <v>0.25618255747726443</v>
      </c>
    </row>
    <row r="144" spans="1:14" x14ac:dyDescent="0.25">
      <c r="A144" t="s">
        <v>132</v>
      </c>
      <c r="B144" s="30">
        <f t="shared" ca="1" si="15"/>
        <v>0.31</v>
      </c>
      <c r="C144" s="30">
        <f t="shared" ca="1" si="16"/>
        <v>0.72</v>
      </c>
      <c r="D144" s="30">
        <f t="shared" ca="1" si="17"/>
        <v>-0.03</v>
      </c>
      <c r="E144" s="18">
        <f t="shared" ca="1" si="13"/>
        <v>7.1999999999999981E-2</v>
      </c>
      <c r="F144" s="17">
        <f t="shared" ca="1" si="14"/>
        <v>0.14120801618075016</v>
      </c>
      <c r="H144">
        <f t="shared" ca="1" si="18"/>
        <v>0.3</v>
      </c>
      <c r="I144">
        <f t="shared" ca="1" si="19"/>
        <v>0.41999999999999993</v>
      </c>
      <c r="J144">
        <f t="shared" ca="1" si="20"/>
        <v>0.11</v>
      </c>
      <c r="K144">
        <f t="shared" ca="1" si="21"/>
        <v>0.11</v>
      </c>
      <c r="L144">
        <f t="shared" ca="1" si="22"/>
        <v>0.06</v>
      </c>
      <c r="M144" s="19">
        <f t="shared" ca="1" si="23"/>
        <v>8.1599999999999992E-2</v>
      </c>
      <c r="N144" s="31">
        <f t="shared" ca="1" si="24"/>
        <v>0.13132810324101787</v>
      </c>
    </row>
    <row r="145" spans="1:14" x14ac:dyDescent="0.25">
      <c r="A145" t="s">
        <v>133</v>
      </c>
      <c r="B145" s="30">
        <f t="shared" ca="1" si="15"/>
        <v>0.89</v>
      </c>
      <c r="C145" s="30">
        <f t="shared" ca="1" si="16"/>
        <v>-0.35999999999999988</v>
      </c>
      <c r="D145" s="30">
        <f t="shared" ca="1" si="17"/>
        <v>0.47</v>
      </c>
      <c r="E145" s="18">
        <f t="shared" ca="1" si="13"/>
        <v>0.10759999999999999</v>
      </c>
      <c r="F145" s="17">
        <f t="shared" ca="1" si="14"/>
        <v>0.22797920962122972</v>
      </c>
      <c r="H145">
        <f t="shared" ca="1" si="18"/>
        <v>0.8</v>
      </c>
      <c r="I145">
        <f t="shared" ca="1" si="19"/>
        <v>-0.10000000000000009</v>
      </c>
      <c r="J145">
        <f t="shared" ca="1" si="20"/>
        <v>0.17</v>
      </c>
      <c r="K145">
        <f t="shared" ca="1" si="21"/>
        <v>-7.0000000000000007E-2</v>
      </c>
      <c r="L145">
        <f t="shared" ca="1" si="22"/>
        <v>0.2</v>
      </c>
      <c r="M145" s="19">
        <f t="shared" ca="1" si="23"/>
        <v>0.104</v>
      </c>
      <c r="N145" s="31">
        <f t="shared" ca="1" si="24"/>
        <v>0.21091789376792139</v>
      </c>
    </row>
    <row r="146" spans="1:14" x14ac:dyDescent="0.25">
      <c r="A146" t="s">
        <v>134</v>
      </c>
      <c r="B146" s="30">
        <f t="shared" ca="1" si="15"/>
        <v>-0.09</v>
      </c>
      <c r="C146" s="30">
        <f t="shared" ca="1" si="16"/>
        <v>0.9</v>
      </c>
      <c r="D146" s="30">
        <f t="shared" ca="1" si="17"/>
        <v>0.19</v>
      </c>
      <c r="E146" s="18">
        <f t="shared" ca="1" si="13"/>
        <v>4.1800000000000011E-2</v>
      </c>
      <c r="F146" s="17">
        <f t="shared" ca="1" si="14"/>
        <v>0.13174867998887768</v>
      </c>
      <c r="H146">
        <f t="shared" ca="1" si="18"/>
        <v>0.83</v>
      </c>
      <c r="I146">
        <f t="shared" ca="1" si="19"/>
        <v>-1.08</v>
      </c>
      <c r="J146">
        <f t="shared" ca="1" si="20"/>
        <v>0.14000000000000001</v>
      </c>
      <c r="K146">
        <f t="shared" ca="1" si="21"/>
        <v>0.16</v>
      </c>
      <c r="L146">
        <f t="shared" ca="1" si="22"/>
        <v>0.95</v>
      </c>
      <c r="M146" s="19">
        <f t="shared" ca="1" si="23"/>
        <v>0.14960000000000001</v>
      </c>
      <c r="N146" s="31">
        <f t="shared" ca="1" si="24"/>
        <v>0.3325632230076338</v>
      </c>
    </row>
    <row r="147" spans="1:14" x14ac:dyDescent="0.25">
      <c r="A147" t="s">
        <v>135</v>
      </c>
      <c r="B147" s="30">
        <f t="shared" ca="1" si="15"/>
        <v>0.76</v>
      </c>
      <c r="C147" s="30">
        <f t="shared" ca="1" si="16"/>
        <v>-0.33999999999999986</v>
      </c>
      <c r="D147" s="30">
        <f t="shared" ca="1" si="17"/>
        <v>0.57999999999999996</v>
      </c>
      <c r="E147" s="18">
        <f t="shared" ca="1" si="13"/>
        <v>9.7400000000000014E-2</v>
      </c>
      <c r="F147" s="17">
        <f t="shared" ca="1" si="14"/>
        <v>0.19989752103601563</v>
      </c>
      <c r="H147">
        <f t="shared" ca="1" si="18"/>
        <v>0.81</v>
      </c>
      <c r="I147">
        <f t="shared" ca="1" si="19"/>
        <v>-1.2999999999999998</v>
      </c>
      <c r="J147">
        <f t="shared" ca="1" si="20"/>
        <v>0.38</v>
      </c>
      <c r="K147">
        <f t="shared" ca="1" si="21"/>
        <v>0.22</v>
      </c>
      <c r="L147">
        <f t="shared" ca="1" si="22"/>
        <v>0.89</v>
      </c>
      <c r="M147" s="19">
        <f t="shared" ca="1" si="23"/>
        <v>0.14940000000000003</v>
      </c>
      <c r="N147" s="31">
        <f t="shared" ca="1" si="24"/>
        <v>0.34271316562858106</v>
      </c>
    </row>
    <row r="148" spans="1:14" x14ac:dyDescent="0.25">
      <c r="A148" t="s">
        <v>136</v>
      </c>
      <c r="B148" s="30">
        <f t="shared" ca="1" si="15"/>
        <v>0.76</v>
      </c>
      <c r="C148" s="30">
        <f t="shared" ca="1" si="16"/>
        <v>-0.22999999999999998</v>
      </c>
      <c r="D148" s="30">
        <f t="shared" ca="1" si="17"/>
        <v>0.47</v>
      </c>
      <c r="E148" s="18">
        <f t="shared" ca="1" si="13"/>
        <v>9.8500000000000004E-2</v>
      </c>
      <c r="F148" s="17">
        <f t="shared" ca="1" si="14"/>
        <v>0.19797732827531367</v>
      </c>
      <c r="H148">
        <f t="shared" ca="1" si="18"/>
        <v>0.32</v>
      </c>
      <c r="I148">
        <f t="shared" ca="1" si="19"/>
        <v>0.27999999999999992</v>
      </c>
      <c r="J148">
        <f t="shared" ca="1" si="20"/>
        <v>0.5</v>
      </c>
      <c r="K148">
        <f t="shared" ca="1" si="21"/>
        <v>-0.01</v>
      </c>
      <c r="L148">
        <f t="shared" ca="1" si="22"/>
        <v>-0.09</v>
      </c>
      <c r="M148" s="19">
        <f t="shared" ca="1" si="23"/>
        <v>6.3799999999999996E-2</v>
      </c>
      <c r="N148" s="31">
        <f t="shared" ca="1" si="24"/>
        <v>0.11288404195849695</v>
      </c>
    </row>
    <row r="149" spans="1:14" x14ac:dyDescent="0.25">
      <c r="A149" t="s">
        <v>137</v>
      </c>
      <c r="B149" s="30">
        <f t="shared" ca="1" si="15"/>
        <v>0.76</v>
      </c>
      <c r="C149" s="30">
        <f t="shared" ca="1" si="16"/>
        <v>0.30000000000000004</v>
      </c>
      <c r="D149" s="30">
        <f t="shared" ca="1" si="17"/>
        <v>-0.06</v>
      </c>
      <c r="E149" s="18">
        <f t="shared" ca="1" si="13"/>
        <v>0.1038</v>
      </c>
      <c r="F149" s="17">
        <f t="shared" ca="1" si="14"/>
        <v>0.20232407429503704</v>
      </c>
      <c r="H149">
        <f t="shared" ca="1" si="18"/>
        <v>0.61</v>
      </c>
      <c r="I149">
        <f t="shared" ca="1" si="19"/>
        <v>-0.50999999999999979</v>
      </c>
      <c r="J149">
        <f t="shared" ca="1" si="20"/>
        <v>0.52</v>
      </c>
      <c r="K149">
        <f t="shared" ca="1" si="21"/>
        <v>-0.04</v>
      </c>
      <c r="L149">
        <f t="shared" ca="1" si="22"/>
        <v>0.42</v>
      </c>
      <c r="M149" s="19">
        <f t="shared" ca="1" si="23"/>
        <v>9.6500000000000002E-2</v>
      </c>
      <c r="N149" s="31">
        <f t="shared" ca="1" si="24"/>
        <v>0.19342110899334233</v>
      </c>
    </row>
    <row r="150" spans="1:14" x14ac:dyDescent="0.25">
      <c r="A150" t="s">
        <v>138</v>
      </c>
      <c r="B150" s="30">
        <f t="shared" ca="1" si="15"/>
        <v>7.0000000000000007E-2</v>
      </c>
      <c r="C150" s="30">
        <f t="shared" ca="1" si="16"/>
        <v>0.41999999999999993</v>
      </c>
      <c r="D150" s="30">
        <f t="shared" ca="1" si="17"/>
        <v>0.51</v>
      </c>
      <c r="E150" s="18">
        <f t="shared" ca="1" si="13"/>
        <v>4.9799999999999997E-2</v>
      </c>
      <c r="F150" s="17">
        <f t="shared" ca="1" si="14"/>
        <v>9.1650823270951753E-2</v>
      </c>
      <c r="H150">
        <f t="shared" ca="1" si="18"/>
        <v>0.52</v>
      </c>
      <c r="I150">
        <f t="shared" ca="1" si="19"/>
        <v>-0.74000000000000021</v>
      </c>
      <c r="J150">
        <f t="shared" ca="1" si="20"/>
        <v>0.06</v>
      </c>
      <c r="K150">
        <f t="shared" ca="1" si="21"/>
        <v>0.24</v>
      </c>
      <c r="L150">
        <f t="shared" ca="1" si="22"/>
        <v>0.92</v>
      </c>
      <c r="M150" s="19">
        <f t="shared" ca="1" si="23"/>
        <v>0.13499999999999998</v>
      </c>
      <c r="N150" s="31">
        <f t="shared" ca="1" si="24"/>
        <v>0.27138601597277362</v>
      </c>
    </row>
    <row r="151" spans="1:14" x14ac:dyDescent="0.25">
      <c r="A151" t="s">
        <v>139</v>
      </c>
      <c r="B151" s="30">
        <f t="shared" ca="1" si="15"/>
        <v>0.78</v>
      </c>
      <c r="C151" s="30">
        <f t="shared" ca="1" si="16"/>
        <v>-0.41000000000000014</v>
      </c>
      <c r="D151" s="30">
        <f t="shared" ca="1" si="17"/>
        <v>0.63</v>
      </c>
      <c r="E151" s="18">
        <f t="shared" ca="1" si="13"/>
        <v>9.8299999999999998E-2</v>
      </c>
      <c r="F151" s="17">
        <f t="shared" ca="1" si="14"/>
        <v>0.20577422365370271</v>
      </c>
      <c r="H151">
        <f t="shared" ca="1" si="18"/>
        <v>0.71</v>
      </c>
      <c r="I151">
        <f t="shared" ca="1" si="19"/>
        <v>-0.87999999999999989</v>
      </c>
      <c r="J151">
        <f t="shared" ca="1" si="20"/>
        <v>0.2</v>
      </c>
      <c r="K151">
        <f t="shared" ca="1" si="21"/>
        <v>0.1</v>
      </c>
      <c r="L151">
        <f t="shared" ca="1" si="22"/>
        <v>0.87</v>
      </c>
      <c r="M151" s="19">
        <f t="shared" ca="1" si="23"/>
        <v>0.1328</v>
      </c>
      <c r="N151" s="31">
        <f t="shared" ca="1" si="24"/>
        <v>0.28339537093126982</v>
      </c>
    </row>
    <row r="152" spans="1:14" x14ac:dyDescent="0.25">
      <c r="A152" t="s">
        <v>140</v>
      </c>
      <c r="B152" s="30">
        <f t="shared" ca="1" si="15"/>
        <v>0.8</v>
      </c>
      <c r="C152" s="30">
        <f t="shared" ca="1" si="16"/>
        <v>0.20999999999999996</v>
      </c>
      <c r="D152" s="30">
        <f t="shared" ca="1" si="17"/>
        <v>-0.01</v>
      </c>
      <c r="E152" s="18">
        <f t="shared" ca="1" si="13"/>
        <v>0.1061</v>
      </c>
      <c r="F152" s="17">
        <f t="shared" ca="1" si="14"/>
        <v>0.20867947600083944</v>
      </c>
      <c r="H152">
        <f t="shared" ca="1" si="18"/>
        <v>0.86</v>
      </c>
      <c r="I152">
        <f t="shared" ca="1" si="19"/>
        <v>-0.66999999999999993</v>
      </c>
      <c r="J152">
        <f t="shared" ca="1" si="20"/>
        <v>0.02</v>
      </c>
      <c r="K152">
        <f t="shared" ca="1" si="21"/>
        <v>0.21</v>
      </c>
      <c r="L152">
        <f t="shared" ca="1" si="22"/>
        <v>0.57999999999999996</v>
      </c>
      <c r="M152" s="19">
        <f t="shared" ca="1" si="23"/>
        <v>0.14630000000000001</v>
      </c>
      <c r="N152" s="31">
        <f t="shared" ca="1" si="24"/>
        <v>0.30054496124268032</v>
      </c>
    </row>
    <row r="153" spans="1:14" x14ac:dyDescent="0.25">
      <c r="A153" t="s">
        <v>141</v>
      </c>
      <c r="B153" s="30">
        <f t="shared" ca="1" si="15"/>
        <v>-0.04</v>
      </c>
      <c r="C153" s="30">
        <f t="shared" ca="1" si="16"/>
        <v>0.81</v>
      </c>
      <c r="D153" s="30">
        <f t="shared" ca="1" si="17"/>
        <v>0.23</v>
      </c>
      <c r="E153" s="18">
        <f t="shared" ca="1" si="13"/>
        <v>4.4900000000000009E-2</v>
      </c>
      <c r="F153" s="17">
        <f t="shared" ca="1" si="14"/>
        <v>0.12231446002166725</v>
      </c>
      <c r="H153">
        <f t="shared" ca="1" si="18"/>
        <v>0.53</v>
      </c>
      <c r="I153">
        <f t="shared" ca="1" si="19"/>
        <v>-0.35000000000000009</v>
      </c>
      <c r="J153">
        <f t="shared" ca="1" si="20"/>
        <v>0.31</v>
      </c>
      <c r="K153">
        <f t="shared" ca="1" si="21"/>
        <v>0.28999999999999998</v>
      </c>
      <c r="L153">
        <f t="shared" ca="1" si="22"/>
        <v>0.22</v>
      </c>
      <c r="M153" s="19">
        <f t="shared" ca="1" si="23"/>
        <v>0.11670000000000001</v>
      </c>
      <c r="N153" s="31">
        <f t="shared" ca="1" si="24"/>
        <v>0.20952782822750127</v>
      </c>
    </row>
    <row r="154" spans="1:14" x14ac:dyDescent="0.25">
      <c r="A154" t="s">
        <v>142</v>
      </c>
      <c r="B154" s="30">
        <f t="shared" ca="1" si="15"/>
        <v>0.44</v>
      </c>
      <c r="C154" s="30">
        <f t="shared" ca="1" si="16"/>
        <v>0.66</v>
      </c>
      <c r="D154" s="30">
        <f t="shared" ca="1" si="17"/>
        <v>-0.1</v>
      </c>
      <c r="E154" s="18">
        <f t="shared" ca="1" si="13"/>
        <v>8.1799999999999998E-2</v>
      </c>
      <c r="F154" s="17">
        <f t="shared" ca="1" si="14"/>
        <v>0.15684793419545498</v>
      </c>
      <c r="H154">
        <f t="shared" ca="1" si="18"/>
        <v>0.48</v>
      </c>
      <c r="I154">
        <f t="shared" ca="1" si="19"/>
        <v>-0.54</v>
      </c>
      <c r="J154">
        <f t="shared" ca="1" si="20"/>
        <v>0.43</v>
      </c>
      <c r="K154">
        <f t="shared" ca="1" si="21"/>
        <v>0.28999999999999998</v>
      </c>
      <c r="L154">
        <f t="shared" ca="1" si="22"/>
        <v>0.34</v>
      </c>
      <c r="M154" s="19">
        <f t="shared" ca="1" si="23"/>
        <v>0.11560000000000001</v>
      </c>
      <c r="N154" s="31">
        <f t="shared" ca="1" si="24"/>
        <v>0.21377159949331903</v>
      </c>
    </row>
    <row r="155" spans="1:14" x14ac:dyDescent="0.25">
      <c r="A155" t="s">
        <v>143</v>
      </c>
      <c r="B155" s="30">
        <f t="shared" ca="1" si="15"/>
        <v>0.36</v>
      </c>
      <c r="C155" s="30">
        <f t="shared" ca="1" si="16"/>
        <v>0.16000000000000003</v>
      </c>
      <c r="D155" s="30">
        <f t="shared" ca="1" si="17"/>
        <v>0.48</v>
      </c>
      <c r="E155" s="18">
        <f t="shared" ca="1" si="13"/>
        <v>7.039999999999999E-2</v>
      </c>
      <c r="F155" s="17">
        <f t="shared" ca="1" si="14"/>
        <v>0.1178654273608138</v>
      </c>
      <c r="H155">
        <f t="shared" ca="1" si="18"/>
        <v>0.66</v>
      </c>
      <c r="I155">
        <f t="shared" ca="1" si="19"/>
        <v>-0.62000000000000011</v>
      </c>
      <c r="J155">
        <f t="shared" ca="1" si="20"/>
        <v>0.44</v>
      </c>
      <c r="K155">
        <f t="shared" ca="1" si="21"/>
        <v>0.09</v>
      </c>
      <c r="L155">
        <f t="shared" ca="1" si="22"/>
        <v>0.43</v>
      </c>
      <c r="M155" s="19">
        <f t="shared" ca="1" si="23"/>
        <v>0.1128</v>
      </c>
      <c r="N155" s="31">
        <f t="shared" ca="1" si="24"/>
        <v>0.22450306284632643</v>
      </c>
    </row>
    <row r="156" spans="1:14" x14ac:dyDescent="0.25">
      <c r="A156" t="s">
        <v>144</v>
      </c>
      <c r="B156" s="30">
        <f t="shared" ca="1" si="15"/>
        <v>-0.13</v>
      </c>
      <c r="C156" s="30">
        <f t="shared" ca="1" si="16"/>
        <v>0.48</v>
      </c>
      <c r="D156" s="30">
        <f t="shared" ca="1" si="17"/>
        <v>0.65</v>
      </c>
      <c r="E156" s="18">
        <f t="shared" ca="1" si="13"/>
        <v>3.44E-2</v>
      </c>
      <c r="F156" s="17">
        <f t="shared" ca="1" si="14"/>
        <v>9.4776499907555461E-2</v>
      </c>
      <c r="H156">
        <f t="shared" ca="1" si="18"/>
        <v>0.88</v>
      </c>
      <c r="I156">
        <f t="shared" ca="1" si="19"/>
        <v>-0.34999999999999987</v>
      </c>
      <c r="J156">
        <f t="shared" ca="1" si="20"/>
        <v>0.11</v>
      </c>
      <c r="K156">
        <f t="shared" ca="1" si="21"/>
        <v>0.17</v>
      </c>
      <c r="L156">
        <f t="shared" ca="1" si="22"/>
        <v>0.19</v>
      </c>
      <c r="M156" s="19">
        <f t="shared" ca="1" si="23"/>
        <v>0.13150000000000001</v>
      </c>
      <c r="N156" s="31">
        <f t="shared" ca="1" si="24"/>
        <v>0.25962175970918</v>
      </c>
    </row>
    <row r="157" spans="1:14" x14ac:dyDescent="0.25">
      <c r="A157" t="s">
        <v>145</v>
      </c>
      <c r="B157" s="30">
        <f t="shared" ca="1" si="15"/>
        <v>0.25</v>
      </c>
      <c r="C157" s="30">
        <f t="shared" ca="1" si="16"/>
        <v>0.28000000000000003</v>
      </c>
      <c r="D157" s="30">
        <f t="shared" ca="1" si="17"/>
        <v>0.47</v>
      </c>
      <c r="E157" s="18">
        <f t="shared" ca="1" si="13"/>
        <v>6.2799999999999995E-2</v>
      </c>
      <c r="F157" s="17">
        <f t="shared" ca="1" si="14"/>
        <v>0.10359737581540587</v>
      </c>
      <c r="H157">
        <f t="shared" ca="1" si="18"/>
        <v>0.78</v>
      </c>
      <c r="I157">
        <f t="shared" ca="1" si="19"/>
        <v>-0.81</v>
      </c>
      <c r="J157">
        <f t="shared" ca="1" si="20"/>
        <v>0.04</v>
      </c>
      <c r="K157">
        <f t="shared" ca="1" si="21"/>
        <v>0.05</v>
      </c>
      <c r="L157">
        <f t="shared" ca="1" si="22"/>
        <v>0.94</v>
      </c>
      <c r="M157" s="19">
        <f t="shared" ca="1" si="23"/>
        <v>0.13689999999999999</v>
      </c>
      <c r="N157" s="31">
        <f t="shared" ca="1" si="24"/>
        <v>0.29435659901541916</v>
      </c>
    </row>
    <row r="158" spans="1:14" x14ac:dyDescent="0.25">
      <c r="A158" t="s">
        <v>146</v>
      </c>
      <c r="B158" s="30">
        <f t="shared" ca="1" si="15"/>
        <v>0.04</v>
      </c>
      <c r="C158" s="30">
        <f t="shared" ca="1" si="16"/>
        <v>0.41999999999999993</v>
      </c>
      <c r="D158" s="30">
        <f t="shared" ca="1" si="17"/>
        <v>0.54</v>
      </c>
      <c r="E158" s="18">
        <f t="shared" ca="1" si="13"/>
        <v>4.7399999999999998E-2</v>
      </c>
      <c r="F158" s="17">
        <f t="shared" ca="1" si="14"/>
        <v>8.9963385084409236E-2</v>
      </c>
      <c r="H158">
        <f t="shared" ca="1" si="18"/>
        <v>0.93</v>
      </c>
      <c r="I158">
        <f t="shared" ca="1" si="19"/>
        <v>-0.72</v>
      </c>
      <c r="J158">
        <f t="shared" ca="1" si="20"/>
        <v>0.2</v>
      </c>
      <c r="K158">
        <f t="shared" ca="1" si="21"/>
        <v>0.16</v>
      </c>
      <c r="L158">
        <f t="shared" ca="1" si="22"/>
        <v>0.43</v>
      </c>
      <c r="M158" s="19">
        <f t="shared" ca="1" si="23"/>
        <v>0.14040000000000002</v>
      </c>
      <c r="N158" s="31">
        <f t="shared" ca="1" si="24"/>
        <v>0.29548497740728974</v>
      </c>
    </row>
    <row r="159" spans="1:14" x14ac:dyDescent="0.25">
      <c r="A159" t="s">
        <v>147</v>
      </c>
      <c r="B159" s="30">
        <f t="shared" ca="1" si="15"/>
        <v>0.08</v>
      </c>
      <c r="C159" s="30">
        <f t="shared" ca="1" si="16"/>
        <v>0.77</v>
      </c>
      <c r="D159" s="30">
        <f t="shared" ca="1" si="17"/>
        <v>0.15</v>
      </c>
      <c r="E159" s="18">
        <f t="shared" ca="1" si="13"/>
        <v>5.4100000000000002E-2</v>
      </c>
      <c r="F159" s="17">
        <f t="shared" ca="1" si="14"/>
        <v>0.12223439508782417</v>
      </c>
      <c r="H159">
        <f t="shared" ca="1" si="18"/>
        <v>0.53</v>
      </c>
      <c r="I159">
        <f t="shared" ca="1" si="19"/>
        <v>-0.84000000000000008</v>
      </c>
      <c r="J159">
        <f t="shared" ca="1" si="20"/>
        <v>0.54</v>
      </c>
      <c r="K159">
        <f t="shared" ca="1" si="21"/>
        <v>0.04</v>
      </c>
      <c r="L159">
        <f t="shared" ca="1" si="22"/>
        <v>0.73</v>
      </c>
      <c r="M159" s="19">
        <f t="shared" ca="1" si="23"/>
        <v>0.10719999999999999</v>
      </c>
      <c r="N159" s="31">
        <f t="shared" ca="1" si="24"/>
        <v>0.22411820716219574</v>
      </c>
    </row>
    <row r="160" spans="1:14" x14ac:dyDescent="0.25">
      <c r="A160" t="s">
        <v>148</v>
      </c>
      <c r="B160" s="30">
        <f t="shared" ca="1" si="15"/>
        <v>0.12</v>
      </c>
      <c r="C160" s="30">
        <f t="shared" ca="1" si="16"/>
        <v>0.67</v>
      </c>
      <c r="D160" s="30">
        <f t="shared" ca="1" si="17"/>
        <v>0.21</v>
      </c>
      <c r="E160" s="18">
        <f t="shared" ca="1" si="13"/>
        <v>5.6299999999999996E-2</v>
      </c>
      <c r="F160" s="17">
        <f t="shared" ca="1" si="14"/>
        <v>0.11556481350416084</v>
      </c>
      <c r="H160">
        <f t="shared" ca="1" si="18"/>
        <v>0.66</v>
      </c>
      <c r="I160">
        <f t="shared" ca="1" si="19"/>
        <v>-0.43000000000000016</v>
      </c>
      <c r="J160">
        <f t="shared" ca="1" si="20"/>
        <v>0.42</v>
      </c>
      <c r="K160">
        <f t="shared" ca="1" si="21"/>
        <v>-0.01</v>
      </c>
      <c r="L160">
        <f t="shared" ca="1" si="22"/>
        <v>0.36</v>
      </c>
      <c r="M160" s="19">
        <f t="shared" ca="1" si="23"/>
        <v>0.10189999999999999</v>
      </c>
      <c r="N160" s="31">
        <f t="shared" ca="1" si="24"/>
        <v>0.20080011265012318</v>
      </c>
    </row>
    <row r="161" spans="1:14" x14ac:dyDescent="0.25">
      <c r="A161" t="s">
        <v>149</v>
      </c>
      <c r="B161" s="30">
        <f t="shared" ca="1" si="15"/>
        <v>0.17</v>
      </c>
      <c r="C161" s="30">
        <f t="shared" ca="1" si="16"/>
        <v>0.26999999999999991</v>
      </c>
      <c r="D161" s="30">
        <f t="shared" ca="1" si="17"/>
        <v>0.56000000000000005</v>
      </c>
      <c r="E161" s="18">
        <f t="shared" ca="1" si="13"/>
        <v>5.6300000000000003E-2</v>
      </c>
      <c r="F161" s="17">
        <f t="shared" ca="1" si="14"/>
        <v>9.2320498813456511E-2</v>
      </c>
      <c r="H161">
        <f t="shared" ca="1" si="18"/>
        <v>0.13</v>
      </c>
      <c r="I161">
        <f t="shared" ca="1" si="19"/>
        <v>-0.26</v>
      </c>
      <c r="J161">
        <f t="shared" ca="1" si="20"/>
        <v>0.27</v>
      </c>
      <c r="K161">
        <f t="shared" ca="1" si="21"/>
        <v>0.26</v>
      </c>
      <c r="L161">
        <f t="shared" ca="1" si="22"/>
        <v>0.6</v>
      </c>
      <c r="M161" s="19">
        <f t="shared" ca="1" si="23"/>
        <v>9.7799999999999998E-2</v>
      </c>
      <c r="N161" s="31">
        <f t="shared" ca="1" si="24"/>
        <v>0.16094199890064442</v>
      </c>
    </row>
    <row r="162" spans="1:14" x14ac:dyDescent="0.25">
      <c r="A162" t="s">
        <v>150</v>
      </c>
      <c r="B162" s="30">
        <f t="shared" ca="1" si="15"/>
        <v>0.22</v>
      </c>
      <c r="C162" s="30">
        <f t="shared" ca="1" si="16"/>
        <v>0.81</v>
      </c>
      <c r="D162" s="30">
        <f t="shared" ca="1" si="17"/>
        <v>-0.03</v>
      </c>
      <c r="E162" s="18">
        <f t="shared" ca="1" si="13"/>
        <v>6.5700000000000008E-2</v>
      </c>
      <c r="F162" s="17">
        <f t="shared" ca="1" si="14"/>
        <v>0.13796822460536606</v>
      </c>
      <c r="H162">
        <f t="shared" ca="1" si="18"/>
        <v>0.74</v>
      </c>
      <c r="I162">
        <f t="shared" ca="1" si="19"/>
        <v>-0.5</v>
      </c>
      <c r="J162">
        <f t="shared" ca="1" si="20"/>
        <v>0.02</v>
      </c>
      <c r="K162">
        <f t="shared" ca="1" si="21"/>
        <v>-0.08</v>
      </c>
      <c r="L162">
        <f t="shared" ca="1" si="22"/>
        <v>0.82</v>
      </c>
      <c r="M162" s="19">
        <f t="shared" ca="1" si="23"/>
        <v>0.11899999999999998</v>
      </c>
      <c r="N162" s="31">
        <f t="shared" ca="1" si="24"/>
        <v>0.24900610665566691</v>
      </c>
    </row>
    <row r="163" spans="1:14" x14ac:dyDescent="0.25">
      <c r="A163" t="s">
        <v>151</v>
      </c>
      <c r="B163" s="30">
        <f t="shared" ca="1" si="15"/>
        <v>-0.09</v>
      </c>
      <c r="C163" s="30">
        <f t="shared" ca="1" si="16"/>
        <v>0.9</v>
      </c>
      <c r="D163" s="30">
        <f t="shared" ca="1" si="17"/>
        <v>0.19</v>
      </c>
      <c r="E163" s="18">
        <f t="shared" ca="1" si="13"/>
        <v>4.1800000000000011E-2</v>
      </c>
      <c r="F163" s="17">
        <f t="shared" ca="1" si="14"/>
        <v>0.13174867998887768</v>
      </c>
      <c r="H163">
        <f t="shared" ca="1" si="18"/>
        <v>0.71</v>
      </c>
      <c r="I163">
        <f t="shared" ca="1" si="19"/>
        <v>-0.82000000000000028</v>
      </c>
      <c r="J163">
        <f t="shared" ca="1" si="20"/>
        <v>0.31</v>
      </c>
      <c r="K163">
        <f t="shared" ca="1" si="21"/>
        <v>0.14000000000000001</v>
      </c>
      <c r="L163">
        <f t="shared" ca="1" si="22"/>
        <v>0.66</v>
      </c>
      <c r="M163" s="19">
        <f t="shared" ca="1" si="23"/>
        <v>0.129</v>
      </c>
      <c r="N163" s="31">
        <f t="shared" ca="1" si="24"/>
        <v>0.26870080342237573</v>
      </c>
    </row>
    <row r="164" spans="1:14" x14ac:dyDescent="0.25">
      <c r="A164" t="s">
        <v>152</v>
      </c>
      <c r="B164" s="30">
        <f t="shared" ca="1" si="15"/>
        <v>-0.2</v>
      </c>
      <c r="C164" s="30">
        <f t="shared" ca="1" si="16"/>
        <v>1.19</v>
      </c>
      <c r="D164" s="30">
        <f t="shared" ca="1" si="17"/>
        <v>0.01</v>
      </c>
      <c r="E164" s="18">
        <f t="shared" ca="1" si="13"/>
        <v>3.5899999999999994E-2</v>
      </c>
      <c r="F164" s="17">
        <f t="shared" ca="1" si="14"/>
        <v>0.16602411490999072</v>
      </c>
      <c r="H164">
        <f t="shared" ca="1" si="18"/>
        <v>0.77</v>
      </c>
      <c r="I164">
        <f t="shared" ca="1" si="19"/>
        <v>0.18999999999999995</v>
      </c>
      <c r="J164">
        <f t="shared" ca="1" si="20"/>
        <v>0.14000000000000001</v>
      </c>
      <c r="K164">
        <f t="shared" ca="1" si="21"/>
        <v>-0.01</v>
      </c>
      <c r="L164">
        <f t="shared" ca="1" si="22"/>
        <v>-0.09</v>
      </c>
      <c r="M164" s="19">
        <f t="shared" ca="1" si="23"/>
        <v>9.8899999999999988E-2</v>
      </c>
      <c r="N164" s="31">
        <f t="shared" ca="1" si="24"/>
        <v>0.19625953527157711</v>
      </c>
    </row>
    <row r="165" spans="1:14" x14ac:dyDescent="0.25">
      <c r="A165" t="s">
        <v>153</v>
      </c>
      <c r="B165" s="30">
        <f t="shared" ca="1" si="15"/>
        <v>0.71</v>
      </c>
      <c r="C165" s="30">
        <f t="shared" ca="1" si="16"/>
        <v>-0.26</v>
      </c>
      <c r="D165" s="30">
        <f t="shared" ca="1" si="17"/>
        <v>0.55000000000000004</v>
      </c>
      <c r="E165" s="18">
        <f t="shared" ca="1" si="13"/>
        <v>9.4200000000000006E-2</v>
      </c>
      <c r="F165" s="17">
        <f t="shared" ca="1" si="14"/>
        <v>0.18783925403415189</v>
      </c>
      <c r="H165">
        <f t="shared" ca="1" si="18"/>
        <v>0.4</v>
      </c>
      <c r="I165">
        <f t="shared" ca="1" si="19"/>
        <v>-0.77</v>
      </c>
      <c r="J165">
        <f t="shared" ca="1" si="20"/>
        <v>0.56999999999999995</v>
      </c>
      <c r="K165">
        <f t="shared" ca="1" si="21"/>
        <v>0.17</v>
      </c>
      <c r="L165">
        <f t="shared" ca="1" si="22"/>
        <v>0.63</v>
      </c>
      <c r="M165" s="19">
        <f t="shared" ca="1" si="23"/>
        <v>0.1065</v>
      </c>
      <c r="N165" s="31">
        <f t="shared" ca="1" si="24"/>
        <v>0.20847279500972349</v>
      </c>
    </row>
    <row r="166" spans="1:14" x14ac:dyDescent="0.25">
      <c r="A166" t="s">
        <v>154</v>
      </c>
      <c r="B166" s="30">
        <f t="shared" ca="1" si="15"/>
        <v>-0.14000000000000001</v>
      </c>
      <c r="C166" s="30">
        <f t="shared" ca="1" si="16"/>
        <v>0.65</v>
      </c>
      <c r="D166" s="30">
        <f t="shared" ca="1" si="17"/>
        <v>0.49</v>
      </c>
      <c r="E166" s="18">
        <f t="shared" ca="1" si="13"/>
        <v>3.5299999999999998E-2</v>
      </c>
      <c r="F166" s="17">
        <f t="shared" ca="1" si="14"/>
        <v>0.10900824481284728</v>
      </c>
      <c r="H166">
        <f t="shared" ca="1" si="18"/>
        <v>0.79</v>
      </c>
      <c r="I166">
        <f t="shared" ca="1" si="19"/>
        <v>-0.89000000000000012</v>
      </c>
      <c r="J166">
        <f t="shared" ca="1" si="20"/>
        <v>0.17</v>
      </c>
      <c r="K166">
        <f t="shared" ca="1" si="21"/>
        <v>-0.02</v>
      </c>
      <c r="L166">
        <f t="shared" ca="1" si="22"/>
        <v>0.95</v>
      </c>
      <c r="M166" s="19">
        <f t="shared" ca="1" si="23"/>
        <v>0.13029999999999997</v>
      </c>
      <c r="N166" s="31">
        <f t="shared" ca="1" si="24"/>
        <v>0.28986164533862546</v>
      </c>
    </row>
    <row r="167" spans="1:14" x14ac:dyDescent="0.25">
      <c r="A167" t="s">
        <v>155</v>
      </c>
      <c r="B167" s="30">
        <f t="shared" ca="1" si="15"/>
        <v>0.67</v>
      </c>
      <c r="C167" s="30">
        <f t="shared" ca="1" si="16"/>
        <v>0.15999999999999992</v>
      </c>
      <c r="D167" s="30">
        <f t="shared" ca="1" si="17"/>
        <v>0.17</v>
      </c>
      <c r="E167" s="18">
        <f t="shared" ref="E167:E230" ca="1" si="25">B167*$B$9+C167*$B$10+D167*$B$11</f>
        <v>9.5199999999999993E-2</v>
      </c>
      <c r="F167" s="17">
        <f t="shared" ref="F167:F230" ca="1" si="26">SQRT((B167^2)*($C$9^2)+(C167^2)*($C$10^2)+(D167^2)*($C$11^2)+2*B167*C167*$C$9*$C$10*$F$10+2*B167*D167*$C$9*$C$11*$F$11+2*C167*D167*$C$10*$C$11*$G$11)</f>
        <v>0.17970665154323434</v>
      </c>
      <c r="H167">
        <f t="shared" ca="1" si="18"/>
        <v>0.48</v>
      </c>
      <c r="I167">
        <f t="shared" ca="1" si="19"/>
        <v>3.0000000000000027E-2</v>
      </c>
      <c r="J167">
        <f t="shared" ca="1" si="20"/>
        <v>0.23</v>
      </c>
      <c r="K167">
        <f t="shared" ca="1" si="21"/>
        <v>-0.06</v>
      </c>
      <c r="L167">
        <f t="shared" ca="1" si="22"/>
        <v>0.32</v>
      </c>
      <c r="M167" s="19">
        <f t="shared" ca="1" si="23"/>
        <v>8.5499999999999993E-2</v>
      </c>
      <c r="N167" s="31">
        <f t="shared" ca="1" si="24"/>
        <v>0.15059817352011465</v>
      </c>
    </row>
    <row r="168" spans="1:14" x14ac:dyDescent="0.25">
      <c r="A168" t="s">
        <v>156</v>
      </c>
      <c r="B168" s="30">
        <f t="shared" ref="B168:B231" ca="1" si="27">RANDBETWEEN(-20,90)/100</f>
        <v>0.21</v>
      </c>
      <c r="C168" s="30">
        <f t="shared" ref="C168:C231" ca="1" si="28">1-(B168+D168)</f>
        <v>0.67999999999999994</v>
      </c>
      <c r="D168" s="30">
        <f t="shared" ref="D168:D231" ca="1" si="29">RANDBETWEEN(-15,65)/100</f>
        <v>0.11</v>
      </c>
      <c r="E168" s="18">
        <f t="shared" ca="1" si="25"/>
        <v>6.359999999999999E-2</v>
      </c>
      <c r="F168" s="17">
        <f t="shared" ca="1" si="26"/>
        <v>0.12515730888568208</v>
      </c>
      <c r="H168">
        <f t="shared" ref="H168:H231" ca="1" si="30">RANDBETWEEN($B$26*100,$C$26*100)/100</f>
        <v>0.59</v>
      </c>
      <c r="I168">
        <f t="shared" ref="I168:I231" ca="1" si="31">1-(H168+J168+K168+L168)</f>
        <v>-0.25999999999999979</v>
      </c>
      <c r="J168">
        <f t="shared" ref="J168:J231" ca="1" si="32">RANDBETWEEN($B$28*100,$C$28*100)/100</f>
        <v>0.36</v>
      </c>
      <c r="K168">
        <f t="shared" ref="K168:K231" ca="1" si="33">RANDBETWEEN($B$29*100,$C$29*100)/100</f>
        <v>-0.04</v>
      </c>
      <c r="L168">
        <f t="shared" ref="L168:L231" ca="1" si="34">RANDBETWEEN($B$30*100,$C$30*100)/100</f>
        <v>0.35</v>
      </c>
      <c r="M168" s="19">
        <f t="shared" ref="M168:M231" ca="1" si="35">H168*$B$9+I168*$B$10+J168*$B$11+K168*$B$12+L168*$B$13</f>
        <v>9.459999999999999E-2</v>
      </c>
      <c r="N168" s="31">
        <f t="shared" ref="N168:N231" ca="1" si="36">SQRT((H168^2)*($C$9^2)+(I168^2)*($C$10^2)+(J168^2)*($C$11^2)+(K168^2)*($C$12^2)+(L168^2)*($C$13^2)+2*H168*I168*$C$9*$C$10*$F$10+2*H168*J168*$C$9*$C$11*$F$11+2*H168*K168*$C$9*$C$12*$F$12+2*H168*L168*$C$9*$C$13*$F$13+2*I168*J168*$C$10*$C$11*$G$11+2*I168*K168*$C$10*$C$12*$G$12+2*I168*L168*$C$10*$C$13*$G$13+2*J168*K168*$C$11*$C$12*$H$12+2*J168*L168*$C$11*$C$13*$H$13+2*K168*L168*$C$12*$C$13*$I$13)</f>
        <v>0.17858742686002274</v>
      </c>
    </row>
    <row r="169" spans="1:14" x14ac:dyDescent="0.25">
      <c r="A169" t="s">
        <v>157</v>
      </c>
      <c r="B169" s="30">
        <f t="shared" ca="1" si="27"/>
        <v>0.41</v>
      </c>
      <c r="C169" s="30">
        <f t="shared" ca="1" si="28"/>
        <v>0.16000000000000003</v>
      </c>
      <c r="D169" s="30">
        <f t="shared" ca="1" si="29"/>
        <v>0.43</v>
      </c>
      <c r="E169" s="18">
        <f t="shared" ca="1" si="25"/>
        <v>7.4399999999999994E-2</v>
      </c>
      <c r="F169" s="17">
        <f t="shared" ca="1" si="26"/>
        <v>0.12708466605514376</v>
      </c>
      <c r="H169">
        <f t="shared" ca="1" si="30"/>
        <v>0.78</v>
      </c>
      <c r="I169">
        <f t="shared" ca="1" si="31"/>
        <v>-0.65999999999999992</v>
      </c>
      <c r="J169">
        <f t="shared" ca="1" si="32"/>
        <v>0.37</v>
      </c>
      <c r="K169">
        <f t="shared" ca="1" si="33"/>
        <v>0.09</v>
      </c>
      <c r="L169">
        <f t="shared" ca="1" si="34"/>
        <v>0.42</v>
      </c>
      <c r="M169" s="19">
        <f t="shared" ca="1" si="35"/>
        <v>0.12160000000000001</v>
      </c>
      <c r="N169" s="31">
        <f t="shared" ca="1" si="36"/>
        <v>0.250278488050585</v>
      </c>
    </row>
    <row r="170" spans="1:14" x14ac:dyDescent="0.25">
      <c r="A170" t="s">
        <v>158</v>
      </c>
      <c r="B170" s="30">
        <f t="shared" ca="1" si="27"/>
        <v>0.42</v>
      </c>
      <c r="C170" s="30">
        <f t="shared" ca="1" si="28"/>
        <v>0.25</v>
      </c>
      <c r="D170" s="30">
        <f t="shared" ca="1" si="29"/>
        <v>0.33</v>
      </c>
      <c r="E170" s="18">
        <f t="shared" ca="1" si="25"/>
        <v>7.6100000000000001E-2</v>
      </c>
      <c r="F170" s="17">
        <f t="shared" ca="1" si="26"/>
        <v>0.13149642719380528</v>
      </c>
      <c r="H170">
        <f t="shared" ca="1" si="30"/>
        <v>0.73</v>
      </c>
      <c r="I170">
        <f t="shared" ca="1" si="31"/>
        <v>-0.73999999999999977</v>
      </c>
      <c r="J170">
        <f t="shared" ca="1" si="32"/>
        <v>0.48</v>
      </c>
      <c r="K170">
        <f t="shared" ca="1" si="33"/>
        <v>-0.08</v>
      </c>
      <c r="L170">
        <f t="shared" ca="1" si="34"/>
        <v>0.61</v>
      </c>
      <c r="M170" s="19">
        <f t="shared" ca="1" si="35"/>
        <v>0.1074</v>
      </c>
      <c r="N170" s="31">
        <f t="shared" ca="1" si="36"/>
        <v>0.23620405281722853</v>
      </c>
    </row>
    <row r="171" spans="1:14" x14ac:dyDescent="0.25">
      <c r="A171" t="s">
        <v>159</v>
      </c>
      <c r="B171" s="30">
        <f t="shared" ca="1" si="27"/>
        <v>0.59</v>
      </c>
      <c r="C171" s="30">
        <f t="shared" ca="1" si="28"/>
        <v>-0.16999999999999993</v>
      </c>
      <c r="D171" s="30">
        <f t="shared" ca="1" si="29"/>
        <v>0.57999999999999996</v>
      </c>
      <c r="E171" s="18">
        <f t="shared" ca="1" si="25"/>
        <v>8.5499999999999993E-2</v>
      </c>
      <c r="F171" s="17">
        <f t="shared" ca="1" si="26"/>
        <v>0.16159904777347833</v>
      </c>
      <c r="H171">
        <f t="shared" ca="1" si="30"/>
        <v>0.88</v>
      </c>
      <c r="I171">
        <f t="shared" ca="1" si="31"/>
        <v>-0.40999999999999992</v>
      </c>
      <c r="J171">
        <f t="shared" ca="1" si="32"/>
        <v>0.5</v>
      </c>
      <c r="K171">
        <f t="shared" ca="1" si="33"/>
        <v>0.09</v>
      </c>
      <c r="L171">
        <f t="shared" ca="1" si="34"/>
        <v>-0.06</v>
      </c>
      <c r="M171" s="19">
        <f t="shared" ca="1" si="35"/>
        <v>0.11290000000000001</v>
      </c>
      <c r="N171" s="31">
        <f t="shared" ca="1" si="36"/>
        <v>0.23311482256262078</v>
      </c>
    </row>
    <row r="172" spans="1:14" x14ac:dyDescent="0.25">
      <c r="A172" t="s">
        <v>160</v>
      </c>
      <c r="B172" s="30">
        <f t="shared" ca="1" si="27"/>
        <v>0.66</v>
      </c>
      <c r="C172" s="30">
        <f t="shared" ca="1" si="28"/>
        <v>0.27</v>
      </c>
      <c r="D172" s="30">
        <f t="shared" ca="1" si="29"/>
        <v>7.0000000000000007E-2</v>
      </c>
      <c r="E172" s="18">
        <f t="shared" ca="1" si="25"/>
        <v>9.5500000000000002E-2</v>
      </c>
      <c r="F172" s="17">
        <f t="shared" ca="1" si="26"/>
        <v>0.18023597689009935</v>
      </c>
      <c r="H172">
        <f t="shared" ca="1" si="30"/>
        <v>0.62</v>
      </c>
      <c r="I172">
        <f t="shared" ca="1" si="31"/>
        <v>-1.1200000000000001</v>
      </c>
      <c r="J172">
        <f t="shared" ca="1" si="32"/>
        <v>0.59</v>
      </c>
      <c r="K172">
        <f t="shared" ca="1" si="33"/>
        <v>0.11</v>
      </c>
      <c r="L172">
        <f t="shared" ca="1" si="34"/>
        <v>0.8</v>
      </c>
      <c r="M172" s="19">
        <f t="shared" ca="1" si="35"/>
        <v>0.12139999999999998</v>
      </c>
      <c r="N172" s="31">
        <f t="shared" ca="1" si="36"/>
        <v>0.27156420167617545</v>
      </c>
    </row>
    <row r="173" spans="1:14" x14ac:dyDescent="0.25">
      <c r="A173" t="s">
        <v>161</v>
      </c>
      <c r="B173" s="30">
        <f t="shared" ca="1" si="27"/>
        <v>0.48</v>
      </c>
      <c r="C173" s="30">
        <f t="shared" ca="1" si="28"/>
        <v>8.0000000000000071E-2</v>
      </c>
      <c r="D173" s="30">
        <f t="shared" ca="1" si="29"/>
        <v>0.44</v>
      </c>
      <c r="E173" s="18">
        <f t="shared" ca="1" si="25"/>
        <v>7.9200000000000007E-2</v>
      </c>
      <c r="F173" s="17">
        <f t="shared" ca="1" si="26"/>
        <v>0.13922836928628396</v>
      </c>
      <c r="H173">
        <f t="shared" ca="1" si="30"/>
        <v>0.98</v>
      </c>
      <c r="I173">
        <f t="shared" ca="1" si="31"/>
        <v>-0.80000000000000027</v>
      </c>
      <c r="J173">
        <f t="shared" ca="1" si="32"/>
        <v>0.39</v>
      </c>
      <c r="K173">
        <f t="shared" ca="1" si="33"/>
        <v>7.0000000000000007E-2</v>
      </c>
      <c r="L173">
        <f t="shared" ca="1" si="34"/>
        <v>0.36</v>
      </c>
      <c r="M173" s="19">
        <f t="shared" ca="1" si="35"/>
        <v>0.13179999999999997</v>
      </c>
      <c r="N173" s="31">
        <f t="shared" ca="1" si="36"/>
        <v>0.290245246701613</v>
      </c>
    </row>
    <row r="174" spans="1:14" x14ac:dyDescent="0.25">
      <c r="A174" t="s">
        <v>162</v>
      </c>
      <c r="B174" s="30">
        <f t="shared" ca="1" si="27"/>
        <v>0.67</v>
      </c>
      <c r="C174" s="30">
        <f t="shared" ca="1" si="28"/>
        <v>-0.14999999999999991</v>
      </c>
      <c r="D174" s="30">
        <f t="shared" ca="1" si="29"/>
        <v>0.48</v>
      </c>
      <c r="E174" s="18">
        <f t="shared" ca="1" si="25"/>
        <v>9.2100000000000001E-2</v>
      </c>
      <c r="F174" s="17">
        <f t="shared" ca="1" si="26"/>
        <v>0.17801919625384965</v>
      </c>
      <c r="H174">
        <f t="shared" ca="1" si="30"/>
        <v>0.21</v>
      </c>
      <c r="I174">
        <f t="shared" ca="1" si="31"/>
        <v>-0.50999999999999979</v>
      </c>
      <c r="J174">
        <f t="shared" ca="1" si="32"/>
        <v>0.47</v>
      </c>
      <c r="K174">
        <f t="shared" ca="1" si="33"/>
        <v>0.13</v>
      </c>
      <c r="L174">
        <f t="shared" ca="1" si="34"/>
        <v>0.7</v>
      </c>
      <c r="M174" s="19">
        <f t="shared" ca="1" si="35"/>
        <v>9.2700000000000005E-2</v>
      </c>
      <c r="N174" s="31">
        <f t="shared" ca="1" si="36"/>
        <v>0.16226635719014401</v>
      </c>
    </row>
    <row r="175" spans="1:14" x14ac:dyDescent="0.25">
      <c r="A175" t="s">
        <v>163</v>
      </c>
      <c r="B175" s="30">
        <f t="shared" ca="1" si="27"/>
        <v>0.36</v>
      </c>
      <c r="C175" s="30">
        <f t="shared" ca="1" si="28"/>
        <v>0.79</v>
      </c>
      <c r="D175" s="30">
        <f t="shared" ca="1" si="29"/>
        <v>-0.15</v>
      </c>
      <c r="E175" s="18">
        <f t="shared" ca="1" si="25"/>
        <v>7.669999999999999E-2</v>
      </c>
      <c r="F175" s="17">
        <f t="shared" ca="1" si="26"/>
        <v>0.15416138808861249</v>
      </c>
      <c r="H175">
        <f t="shared" ca="1" si="30"/>
        <v>0.59</v>
      </c>
      <c r="I175">
        <f t="shared" ca="1" si="31"/>
        <v>0.1100000000000001</v>
      </c>
      <c r="J175">
        <f t="shared" ca="1" si="32"/>
        <v>0.32</v>
      </c>
      <c r="K175">
        <f t="shared" ca="1" si="33"/>
        <v>-0.01</v>
      </c>
      <c r="L175">
        <f t="shared" ca="1" si="34"/>
        <v>-0.01</v>
      </c>
      <c r="M175" s="19">
        <f t="shared" ca="1" si="35"/>
        <v>8.6900000000000005E-2</v>
      </c>
      <c r="N175" s="31">
        <f t="shared" ca="1" si="36"/>
        <v>0.16076441092984378</v>
      </c>
    </row>
    <row r="176" spans="1:14" x14ac:dyDescent="0.25">
      <c r="A176" t="s">
        <v>164</v>
      </c>
      <c r="B176" s="30">
        <f t="shared" ca="1" si="27"/>
        <v>-7.0000000000000007E-2</v>
      </c>
      <c r="C176" s="30">
        <f t="shared" ca="1" si="28"/>
        <v>1.1599999999999999</v>
      </c>
      <c r="D176" s="30">
        <f t="shared" ca="1" si="29"/>
        <v>-0.09</v>
      </c>
      <c r="E176" s="18">
        <f t="shared" ca="1" si="25"/>
        <v>4.5999999999999992E-2</v>
      </c>
      <c r="F176" s="17">
        <f t="shared" ca="1" si="26"/>
        <v>0.15976973450330648</v>
      </c>
      <c r="H176">
        <f t="shared" ca="1" si="30"/>
        <v>0.15</v>
      </c>
      <c r="I176">
        <f t="shared" ca="1" si="31"/>
        <v>0.31000000000000005</v>
      </c>
      <c r="J176">
        <f t="shared" ca="1" si="32"/>
        <v>0.21</v>
      </c>
      <c r="K176">
        <f t="shared" ca="1" si="33"/>
        <v>0.25</v>
      </c>
      <c r="L176">
        <f t="shared" ca="1" si="34"/>
        <v>0.08</v>
      </c>
      <c r="M176" s="19">
        <f t="shared" ca="1" si="35"/>
        <v>8.3299999999999999E-2</v>
      </c>
      <c r="N176" s="31">
        <f t="shared" ca="1" si="36"/>
        <v>0.1268113687091563</v>
      </c>
    </row>
    <row r="177" spans="1:14" x14ac:dyDescent="0.25">
      <c r="A177" t="s">
        <v>165</v>
      </c>
      <c r="B177" s="30">
        <f t="shared" ca="1" si="27"/>
        <v>0.82</v>
      </c>
      <c r="C177" s="30">
        <f t="shared" ca="1" si="28"/>
        <v>-0.11999999999999988</v>
      </c>
      <c r="D177" s="30">
        <f t="shared" ca="1" si="29"/>
        <v>0.3</v>
      </c>
      <c r="E177" s="18">
        <f t="shared" ca="1" si="25"/>
        <v>0.10439999999999999</v>
      </c>
      <c r="F177" s="17">
        <f t="shared" ca="1" si="26"/>
        <v>0.2100263787118751</v>
      </c>
      <c r="H177">
        <f t="shared" ca="1" si="30"/>
        <v>1</v>
      </c>
      <c r="I177">
        <f t="shared" ca="1" si="31"/>
        <v>-1.1799999999999997</v>
      </c>
      <c r="J177">
        <f t="shared" ca="1" si="32"/>
        <v>0.25</v>
      </c>
      <c r="K177">
        <f t="shared" ca="1" si="33"/>
        <v>0.17</v>
      </c>
      <c r="L177">
        <f t="shared" ca="1" si="34"/>
        <v>0.76</v>
      </c>
      <c r="M177" s="19">
        <f t="shared" ca="1" si="35"/>
        <v>0.15560000000000002</v>
      </c>
      <c r="N177" s="31">
        <f t="shared" ca="1" si="36"/>
        <v>0.35557076397681486</v>
      </c>
    </row>
    <row r="178" spans="1:14" x14ac:dyDescent="0.25">
      <c r="A178" t="s">
        <v>166</v>
      </c>
      <c r="B178" s="30">
        <f t="shared" ca="1" si="27"/>
        <v>-7.0000000000000007E-2</v>
      </c>
      <c r="C178" s="30">
        <f t="shared" ca="1" si="28"/>
        <v>1.21</v>
      </c>
      <c r="D178" s="30">
        <f t="shared" ca="1" si="29"/>
        <v>-0.14000000000000001</v>
      </c>
      <c r="E178" s="18">
        <f t="shared" ca="1" si="25"/>
        <v>4.6499999999999993E-2</v>
      </c>
      <c r="F178" s="17">
        <f t="shared" ca="1" si="26"/>
        <v>0.16539246158870055</v>
      </c>
      <c r="H178">
        <f t="shared" ca="1" si="30"/>
        <v>0.48</v>
      </c>
      <c r="I178">
        <f t="shared" ca="1" si="31"/>
        <v>-1.0000000000000009E-2</v>
      </c>
      <c r="J178">
        <f t="shared" ca="1" si="32"/>
        <v>0.25</v>
      </c>
      <c r="K178">
        <f t="shared" ca="1" si="33"/>
        <v>0.18</v>
      </c>
      <c r="L178">
        <f t="shared" ca="1" si="34"/>
        <v>0.1</v>
      </c>
      <c r="M178" s="19">
        <f t="shared" ca="1" si="35"/>
        <v>0.1003</v>
      </c>
      <c r="N178" s="31">
        <f t="shared" ca="1" si="36"/>
        <v>0.16718721709698892</v>
      </c>
    </row>
    <row r="179" spans="1:14" x14ac:dyDescent="0.25">
      <c r="A179" t="s">
        <v>167</v>
      </c>
      <c r="B179" s="30">
        <f t="shared" ca="1" si="27"/>
        <v>0.01</v>
      </c>
      <c r="C179" s="30">
        <f t="shared" ca="1" si="28"/>
        <v>0.64</v>
      </c>
      <c r="D179" s="30">
        <f t="shared" ca="1" si="29"/>
        <v>0.35</v>
      </c>
      <c r="E179" s="18">
        <f t="shared" ca="1" si="25"/>
        <v>4.7199999999999999E-2</v>
      </c>
      <c r="F179" s="17">
        <f t="shared" ca="1" si="26"/>
        <v>0.10675881260073056</v>
      </c>
      <c r="H179">
        <f t="shared" ca="1" si="30"/>
        <v>0.57999999999999996</v>
      </c>
      <c r="I179">
        <f t="shared" ca="1" si="31"/>
        <v>-0.25</v>
      </c>
      <c r="J179">
        <f t="shared" ca="1" si="32"/>
        <v>0.15</v>
      </c>
      <c r="K179">
        <f t="shared" ca="1" si="33"/>
        <v>0.03</v>
      </c>
      <c r="L179">
        <f t="shared" ca="1" si="34"/>
        <v>0.49</v>
      </c>
      <c r="M179" s="19">
        <f t="shared" ca="1" si="35"/>
        <v>0.1065</v>
      </c>
      <c r="N179" s="31">
        <f t="shared" ca="1" si="36"/>
        <v>0.19567157779980585</v>
      </c>
    </row>
    <row r="180" spans="1:14" x14ac:dyDescent="0.25">
      <c r="A180" t="s">
        <v>168</v>
      </c>
      <c r="B180" s="30">
        <f t="shared" ca="1" si="27"/>
        <v>-0.02</v>
      </c>
      <c r="C180" s="30">
        <f t="shared" ca="1" si="28"/>
        <v>0.47</v>
      </c>
      <c r="D180" s="30">
        <f t="shared" ca="1" si="29"/>
        <v>0.55000000000000004</v>
      </c>
      <c r="E180" s="18">
        <f t="shared" ca="1" si="25"/>
        <v>4.3099999999999999E-2</v>
      </c>
      <c r="F180" s="17">
        <f t="shared" ca="1" si="26"/>
        <v>9.1822906888878661E-2</v>
      </c>
      <c r="H180">
        <f t="shared" ca="1" si="30"/>
        <v>0.95</v>
      </c>
      <c r="I180">
        <f t="shared" ca="1" si="31"/>
        <v>-1.2199999999999998</v>
      </c>
      <c r="J180">
        <f t="shared" ca="1" si="32"/>
        <v>0.35</v>
      </c>
      <c r="K180">
        <f t="shared" ca="1" si="33"/>
        <v>0.08</v>
      </c>
      <c r="L180">
        <f t="shared" ca="1" si="34"/>
        <v>0.84</v>
      </c>
      <c r="M180" s="19">
        <f t="shared" ca="1" si="35"/>
        <v>0.1454</v>
      </c>
      <c r="N180" s="31">
        <f t="shared" ca="1" si="36"/>
        <v>0.3402325549811927</v>
      </c>
    </row>
    <row r="181" spans="1:14" x14ac:dyDescent="0.25">
      <c r="A181" t="s">
        <v>169</v>
      </c>
      <c r="B181" s="30">
        <f t="shared" ca="1" si="27"/>
        <v>0.85</v>
      </c>
      <c r="C181" s="30">
        <f t="shared" ca="1" si="28"/>
        <v>-6.0000000000000053E-2</v>
      </c>
      <c r="D181" s="30">
        <f t="shared" ca="1" si="29"/>
        <v>0.21</v>
      </c>
      <c r="E181" s="18">
        <f t="shared" ca="1" si="25"/>
        <v>0.1074</v>
      </c>
      <c r="F181" s="17">
        <f t="shared" ca="1" si="26"/>
        <v>0.21652948861942706</v>
      </c>
      <c r="H181">
        <f t="shared" ca="1" si="30"/>
        <v>0.24</v>
      </c>
      <c r="I181">
        <f t="shared" ca="1" si="31"/>
        <v>7.0000000000000062E-2</v>
      </c>
      <c r="J181">
        <f t="shared" ca="1" si="32"/>
        <v>0.59</v>
      </c>
      <c r="K181">
        <f t="shared" ca="1" si="33"/>
        <v>0</v>
      </c>
      <c r="L181">
        <f t="shared" ca="1" si="34"/>
        <v>0.1</v>
      </c>
      <c r="M181" s="19">
        <f t="shared" ca="1" si="35"/>
        <v>6.3900000000000012E-2</v>
      </c>
      <c r="N181" s="31">
        <f t="shared" ca="1" si="36"/>
        <v>9.7887660266724588E-2</v>
      </c>
    </row>
    <row r="182" spans="1:14" x14ac:dyDescent="0.25">
      <c r="A182" t="s">
        <v>170</v>
      </c>
      <c r="B182" s="30">
        <f t="shared" ca="1" si="27"/>
        <v>0.04</v>
      </c>
      <c r="C182" s="30">
        <f t="shared" ca="1" si="28"/>
        <v>1.05</v>
      </c>
      <c r="D182" s="30">
        <f t="shared" ca="1" si="29"/>
        <v>-0.09</v>
      </c>
      <c r="E182" s="18">
        <f t="shared" ca="1" si="25"/>
        <v>5.3700000000000005E-2</v>
      </c>
      <c r="F182" s="17">
        <f t="shared" ca="1" si="26"/>
        <v>0.14952720853666895</v>
      </c>
      <c r="H182">
        <f t="shared" ca="1" si="30"/>
        <v>0.95</v>
      </c>
      <c r="I182">
        <f t="shared" ca="1" si="31"/>
        <v>-0.99</v>
      </c>
      <c r="J182">
        <f t="shared" ca="1" si="32"/>
        <v>0.08</v>
      </c>
      <c r="K182">
        <f t="shared" ca="1" si="33"/>
        <v>0.16</v>
      </c>
      <c r="L182">
        <f t="shared" ca="1" si="34"/>
        <v>0.8</v>
      </c>
      <c r="M182" s="19">
        <f t="shared" ca="1" si="35"/>
        <v>0.15409999999999999</v>
      </c>
      <c r="N182" s="31">
        <f t="shared" ca="1" si="36"/>
        <v>0.34011466149564834</v>
      </c>
    </row>
    <row r="183" spans="1:14" x14ac:dyDescent="0.25">
      <c r="A183" t="s">
        <v>171</v>
      </c>
      <c r="B183" s="30">
        <f t="shared" ca="1" si="27"/>
        <v>-0.16</v>
      </c>
      <c r="C183" s="30">
        <f t="shared" ca="1" si="28"/>
        <v>1.01</v>
      </c>
      <c r="D183" s="30">
        <f t="shared" ca="1" si="29"/>
        <v>0.15</v>
      </c>
      <c r="E183" s="18">
        <f t="shared" ca="1" si="25"/>
        <v>3.7300000000000007E-2</v>
      </c>
      <c r="F183" s="17">
        <f t="shared" ca="1" si="26"/>
        <v>0.14508638969528243</v>
      </c>
      <c r="H183">
        <f t="shared" ca="1" si="30"/>
        <v>0.61</v>
      </c>
      <c r="I183">
        <f t="shared" ca="1" si="31"/>
        <v>-0.6100000000000001</v>
      </c>
      <c r="J183">
        <f t="shared" ca="1" si="32"/>
        <v>0.05</v>
      </c>
      <c r="K183">
        <f t="shared" ca="1" si="33"/>
        <v>0.05</v>
      </c>
      <c r="L183">
        <f t="shared" ca="1" si="34"/>
        <v>0.9</v>
      </c>
      <c r="M183" s="19">
        <f t="shared" ca="1" si="35"/>
        <v>0.1237</v>
      </c>
      <c r="N183" s="31">
        <f t="shared" ca="1" si="36"/>
        <v>0.24949574544212633</v>
      </c>
    </row>
    <row r="184" spans="1:14" x14ac:dyDescent="0.25">
      <c r="A184" t="s">
        <v>172</v>
      </c>
      <c r="B184" s="30">
        <f t="shared" ca="1" si="27"/>
        <v>0.32</v>
      </c>
      <c r="C184" s="30">
        <f t="shared" ca="1" si="28"/>
        <v>0.39999999999999991</v>
      </c>
      <c r="D184" s="30">
        <f t="shared" ca="1" si="29"/>
        <v>0.28000000000000003</v>
      </c>
      <c r="E184" s="18">
        <f t="shared" ca="1" si="25"/>
        <v>6.9599999999999995E-2</v>
      </c>
      <c r="F184" s="17">
        <f t="shared" ca="1" si="26"/>
        <v>0.12044684117620057</v>
      </c>
      <c r="H184">
        <f t="shared" ca="1" si="30"/>
        <v>0.57999999999999996</v>
      </c>
      <c r="I184">
        <f t="shared" ca="1" si="31"/>
        <v>-1.1600000000000001</v>
      </c>
      <c r="J184">
        <f t="shared" ca="1" si="32"/>
        <v>0.51</v>
      </c>
      <c r="K184">
        <f t="shared" ca="1" si="33"/>
        <v>0.11</v>
      </c>
      <c r="L184">
        <f t="shared" ca="1" si="34"/>
        <v>0.96</v>
      </c>
      <c r="M184" s="19">
        <f t="shared" ca="1" si="35"/>
        <v>0.12419999999999998</v>
      </c>
      <c r="N184" s="31">
        <f t="shared" ca="1" si="36"/>
        <v>0.28011377735604009</v>
      </c>
    </row>
    <row r="185" spans="1:14" x14ac:dyDescent="0.25">
      <c r="A185" t="s">
        <v>173</v>
      </c>
      <c r="B185" s="30">
        <f t="shared" ca="1" si="27"/>
        <v>0.47</v>
      </c>
      <c r="C185" s="30">
        <f t="shared" ca="1" si="28"/>
        <v>0.12000000000000011</v>
      </c>
      <c r="D185" s="30">
        <f t="shared" ca="1" si="29"/>
        <v>0.41</v>
      </c>
      <c r="E185" s="18">
        <f t="shared" ca="1" si="25"/>
        <v>7.8799999999999995E-2</v>
      </c>
      <c r="F185" s="17">
        <f t="shared" ca="1" si="26"/>
        <v>0.13785428816258483</v>
      </c>
      <c r="H185">
        <f t="shared" ca="1" si="30"/>
        <v>0.86</v>
      </c>
      <c r="I185">
        <f t="shared" ca="1" si="31"/>
        <v>-0.54</v>
      </c>
      <c r="J185">
        <f t="shared" ca="1" si="32"/>
        <v>0.12</v>
      </c>
      <c r="K185">
        <f t="shared" ca="1" si="33"/>
        <v>-0.09</v>
      </c>
      <c r="L185">
        <f t="shared" ca="1" si="34"/>
        <v>0.65</v>
      </c>
      <c r="M185" s="19">
        <f t="shared" ca="1" si="35"/>
        <v>0.12039999999999999</v>
      </c>
      <c r="N185" s="31">
        <f t="shared" ca="1" si="36"/>
        <v>0.26015252350546841</v>
      </c>
    </row>
    <row r="186" spans="1:14" x14ac:dyDescent="0.25">
      <c r="A186" t="s">
        <v>174</v>
      </c>
      <c r="B186" s="30">
        <f t="shared" ca="1" si="27"/>
        <v>0.9</v>
      </c>
      <c r="C186" s="30">
        <f t="shared" ca="1" si="28"/>
        <v>-0.21999999999999997</v>
      </c>
      <c r="D186" s="30">
        <f t="shared" ca="1" si="29"/>
        <v>0.32</v>
      </c>
      <c r="E186" s="18">
        <f t="shared" ca="1" si="25"/>
        <v>0.10980000000000001</v>
      </c>
      <c r="F186" s="17">
        <f t="shared" ca="1" si="26"/>
        <v>0.22814182648966053</v>
      </c>
      <c r="H186">
        <f t="shared" ca="1" si="30"/>
        <v>0.91</v>
      </c>
      <c r="I186">
        <f t="shared" ca="1" si="31"/>
        <v>-0.57000000000000028</v>
      </c>
      <c r="J186">
        <f t="shared" ca="1" si="32"/>
        <v>0.56000000000000005</v>
      </c>
      <c r="K186">
        <f t="shared" ca="1" si="33"/>
        <v>0.05</v>
      </c>
      <c r="L186">
        <f t="shared" ca="1" si="34"/>
        <v>0.05</v>
      </c>
      <c r="M186" s="19">
        <f t="shared" ca="1" si="35"/>
        <v>0.11410000000000001</v>
      </c>
      <c r="N186" s="31">
        <f t="shared" ca="1" si="36"/>
        <v>0.24525506407023237</v>
      </c>
    </row>
    <row r="187" spans="1:14" x14ac:dyDescent="0.25">
      <c r="A187" t="s">
        <v>175</v>
      </c>
      <c r="B187" s="30">
        <f t="shared" ca="1" si="27"/>
        <v>-0.12</v>
      </c>
      <c r="C187" s="30">
        <f t="shared" ca="1" si="28"/>
        <v>1.26</v>
      </c>
      <c r="D187" s="30">
        <f t="shared" ca="1" si="29"/>
        <v>-0.14000000000000001</v>
      </c>
      <c r="E187" s="18">
        <f t="shared" ca="1" si="25"/>
        <v>4.3000000000000003E-2</v>
      </c>
      <c r="F187" s="17">
        <f t="shared" ca="1" si="26"/>
        <v>0.17145053012805173</v>
      </c>
      <c r="H187">
        <f t="shared" ca="1" si="30"/>
        <v>0.94</v>
      </c>
      <c r="I187">
        <f t="shared" ca="1" si="31"/>
        <v>-0.65999999999999992</v>
      </c>
      <c r="J187">
        <f t="shared" ca="1" si="32"/>
        <v>0.42</v>
      </c>
      <c r="K187">
        <f t="shared" ca="1" si="33"/>
        <v>0.03</v>
      </c>
      <c r="L187">
        <f t="shared" ca="1" si="34"/>
        <v>0.27</v>
      </c>
      <c r="M187" s="19">
        <f t="shared" ca="1" si="35"/>
        <v>0.12239999999999998</v>
      </c>
      <c r="N187" s="31">
        <f t="shared" ca="1" si="36"/>
        <v>0.26581762627263089</v>
      </c>
    </row>
    <row r="188" spans="1:14" x14ac:dyDescent="0.25">
      <c r="A188" t="s">
        <v>176</v>
      </c>
      <c r="B188" s="30">
        <f t="shared" ca="1" si="27"/>
        <v>0.13</v>
      </c>
      <c r="C188" s="30">
        <f t="shared" ca="1" si="28"/>
        <v>0.42999999999999994</v>
      </c>
      <c r="D188" s="30">
        <f t="shared" ca="1" si="29"/>
        <v>0.44</v>
      </c>
      <c r="E188" s="18">
        <f t="shared" ca="1" si="25"/>
        <v>5.4699999999999999E-2</v>
      </c>
      <c r="F188" s="17">
        <f t="shared" ca="1" si="26"/>
        <v>9.7153317473998316E-2</v>
      </c>
      <c r="H188">
        <f t="shared" ca="1" si="30"/>
        <v>0.66</v>
      </c>
      <c r="I188">
        <f t="shared" ca="1" si="31"/>
        <v>7.0000000000000062E-2</v>
      </c>
      <c r="J188">
        <f t="shared" ca="1" si="32"/>
        <v>0.23</v>
      </c>
      <c r="K188">
        <f t="shared" ca="1" si="33"/>
        <v>0.11</v>
      </c>
      <c r="L188">
        <f t="shared" ca="1" si="34"/>
        <v>-7.0000000000000007E-2</v>
      </c>
      <c r="M188" s="19">
        <f t="shared" ca="1" si="35"/>
        <v>0.10170000000000001</v>
      </c>
      <c r="N188" s="31">
        <f t="shared" ca="1" si="36"/>
        <v>0.18457040401646752</v>
      </c>
    </row>
    <row r="189" spans="1:14" x14ac:dyDescent="0.25">
      <c r="A189" t="s">
        <v>177</v>
      </c>
      <c r="B189" s="30">
        <f t="shared" ca="1" si="27"/>
        <v>0.68</v>
      </c>
      <c r="C189" s="30">
        <f t="shared" ca="1" si="28"/>
        <v>0.19999999999999996</v>
      </c>
      <c r="D189" s="30">
        <f t="shared" ca="1" si="29"/>
        <v>0.12</v>
      </c>
      <c r="E189" s="18">
        <f t="shared" ca="1" si="25"/>
        <v>9.64E-2</v>
      </c>
      <c r="F189" s="17">
        <f t="shared" ca="1" si="26"/>
        <v>0.18266402090126863</v>
      </c>
      <c r="H189">
        <f t="shared" ca="1" si="30"/>
        <v>0.48</v>
      </c>
      <c r="I189">
        <f t="shared" ca="1" si="31"/>
        <v>-0.46999999999999975</v>
      </c>
      <c r="J189">
        <f t="shared" ca="1" si="32"/>
        <v>0.56999999999999995</v>
      </c>
      <c r="K189">
        <f t="shared" ca="1" si="33"/>
        <v>-0.08</v>
      </c>
      <c r="L189">
        <f t="shared" ca="1" si="34"/>
        <v>0.5</v>
      </c>
      <c r="M189" s="19">
        <f t="shared" ca="1" si="35"/>
        <v>8.5699999999999998E-2</v>
      </c>
      <c r="N189" s="31">
        <f t="shared" ca="1" si="36"/>
        <v>0.16706770665513138</v>
      </c>
    </row>
    <row r="190" spans="1:14" x14ac:dyDescent="0.25">
      <c r="A190" t="s">
        <v>178</v>
      </c>
      <c r="B190" s="30">
        <f t="shared" ca="1" si="27"/>
        <v>0.3</v>
      </c>
      <c r="C190" s="30">
        <f t="shared" ca="1" si="28"/>
        <v>0.31000000000000005</v>
      </c>
      <c r="D190" s="30">
        <f t="shared" ca="1" si="29"/>
        <v>0.39</v>
      </c>
      <c r="E190" s="18">
        <f t="shared" ca="1" si="25"/>
        <v>6.7100000000000007E-2</v>
      </c>
      <c r="F190" s="17">
        <f t="shared" ca="1" si="26"/>
        <v>0.1127172459474505</v>
      </c>
      <c r="H190">
        <f t="shared" ca="1" si="30"/>
        <v>0.93</v>
      </c>
      <c r="I190">
        <f t="shared" ca="1" si="31"/>
        <v>-0.49</v>
      </c>
      <c r="J190">
        <f t="shared" ca="1" si="32"/>
        <v>0.36</v>
      </c>
      <c r="K190">
        <f t="shared" ca="1" si="33"/>
        <v>0.25</v>
      </c>
      <c r="L190">
        <f t="shared" ca="1" si="34"/>
        <v>-0.05</v>
      </c>
      <c r="M190" s="19">
        <f t="shared" ca="1" si="35"/>
        <v>0.13250000000000001</v>
      </c>
      <c r="N190" s="31">
        <f t="shared" ca="1" si="36"/>
        <v>0.26867433187844975</v>
      </c>
    </row>
    <row r="191" spans="1:14" x14ac:dyDescent="0.25">
      <c r="A191" t="s">
        <v>179</v>
      </c>
      <c r="B191" s="30">
        <f t="shared" ca="1" si="27"/>
        <v>0.31</v>
      </c>
      <c r="C191" s="30">
        <f t="shared" ca="1" si="28"/>
        <v>0.66</v>
      </c>
      <c r="D191" s="30">
        <f t="shared" ca="1" si="29"/>
        <v>0.03</v>
      </c>
      <c r="E191" s="18">
        <f t="shared" ca="1" si="25"/>
        <v>7.1400000000000005E-2</v>
      </c>
      <c r="F191" s="17">
        <f t="shared" ca="1" si="26"/>
        <v>0.13638035273248508</v>
      </c>
      <c r="H191">
        <f t="shared" ca="1" si="30"/>
        <v>0.86</v>
      </c>
      <c r="I191">
        <f t="shared" ca="1" si="31"/>
        <v>-0.69</v>
      </c>
      <c r="J191">
        <f t="shared" ca="1" si="32"/>
        <v>0.16</v>
      </c>
      <c r="K191">
        <f t="shared" ca="1" si="33"/>
        <v>0.16</v>
      </c>
      <c r="L191">
        <f t="shared" ca="1" si="34"/>
        <v>0.51</v>
      </c>
      <c r="M191" s="19">
        <f t="shared" ca="1" si="35"/>
        <v>0.13830000000000003</v>
      </c>
      <c r="N191" s="31">
        <f t="shared" ca="1" si="36"/>
        <v>0.28634848922236561</v>
      </c>
    </row>
    <row r="192" spans="1:14" x14ac:dyDescent="0.25">
      <c r="A192" t="s">
        <v>180</v>
      </c>
      <c r="B192" s="30">
        <f t="shared" ca="1" si="27"/>
        <v>0.25</v>
      </c>
      <c r="C192" s="30">
        <f t="shared" ca="1" si="28"/>
        <v>0.64</v>
      </c>
      <c r="D192" s="30">
        <f t="shared" ca="1" si="29"/>
        <v>0.11</v>
      </c>
      <c r="E192" s="18">
        <f t="shared" ca="1" si="25"/>
        <v>6.6400000000000001E-2</v>
      </c>
      <c r="F192" s="17">
        <f t="shared" ca="1" si="26"/>
        <v>0.12663322400730992</v>
      </c>
      <c r="H192">
        <f t="shared" ca="1" si="30"/>
        <v>0.43</v>
      </c>
      <c r="I192">
        <f t="shared" ca="1" si="31"/>
        <v>-0.74</v>
      </c>
      <c r="J192">
        <f t="shared" ca="1" si="32"/>
        <v>0.12</v>
      </c>
      <c r="K192">
        <f t="shared" ca="1" si="33"/>
        <v>0.22</v>
      </c>
      <c r="L192">
        <f t="shared" ca="1" si="34"/>
        <v>0.97</v>
      </c>
      <c r="M192" s="19">
        <f t="shared" ca="1" si="35"/>
        <v>0.12780000000000002</v>
      </c>
      <c r="N192" s="31">
        <f t="shared" ca="1" si="36"/>
        <v>0.25528290316959473</v>
      </c>
    </row>
    <row r="193" spans="1:14" x14ac:dyDescent="0.25">
      <c r="A193" t="s">
        <v>181</v>
      </c>
      <c r="B193" s="30">
        <f t="shared" ca="1" si="27"/>
        <v>0.16</v>
      </c>
      <c r="C193" s="30">
        <f t="shared" ca="1" si="28"/>
        <v>0.5</v>
      </c>
      <c r="D193" s="30">
        <f t="shared" ca="1" si="29"/>
        <v>0.34</v>
      </c>
      <c r="E193" s="18">
        <f t="shared" ca="1" si="25"/>
        <v>5.7800000000000004E-2</v>
      </c>
      <c r="F193" s="17">
        <f t="shared" ca="1" si="26"/>
        <v>0.10515416873384377</v>
      </c>
      <c r="H193">
        <f t="shared" ca="1" si="30"/>
        <v>0.92</v>
      </c>
      <c r="I193">
        <f t="shared" ca="1" si="31"/>
        <v>-0.21999999999999997</v>
      </c>
      <c r="J193">
        <f t="shared" ca="1" si="32"/>
        <v>0.01</v>
      </c>
      <c r="K193">
        <f t="shared" ca="1" si="33"/>
        <v>0.11</v>
      </c>
      <c r="L193">
        <f t="shared" ca="1" si="34"/>
        <v>0.18</v>
      </c>
      <c r="M193" s="19">
        <f t="shared" ca="1" si="35"/>
        <v>0.12959999999999999</v>
      </c>
      <c r="N193" s="31">
        <f t="shared" ca="1" si="36"/>
        <v>0.25757101557099871</v>
      </c>
    </row>
    <row r="194" spans="1:14" x14ac:dyDescent="0.25">
      <c r="A194" t="s">
        <v>182</v>
      </c>
      <c r="B194" s="30">
        <f t="shared" ca="1" si="27"/>
        <v>0.73</v>
      </c>
      <c r="C194" s="30">
        <f t="shared" ca="1" si="28"/>
        <v>0.14000000000000001</v>
      </c>
      <c r="D194" s="30">
        <f t="shared" ca="1" si="29"/>
        <v>0.13</v>
      </c>
      <c r="E194" s="18">
        <f t="shared" ca="1" si="25"/>
        <v>9.98E-2</v>
      </c>
      <c r="F194" s="17">
        <f t="shared" ca="1" si="26"/>
        <v>0.1921763141797235</v>
      </c>
      <c r="H194">
        <f t="shared" ca="1" si="30"/>
        <v>0.76</v>
      </c>
      <c r="I194">
        <f t="shared" ca="1" si="31"/>
        <v>-0.25</v>
      </c>
      <c r="J194">
        <f t="shared" ca="1" si="32"/>
        <v>-0.04</v>
      </c>
      <c r="K194">
        <f t="shared" ca="1" si="33"/>
        <v>0.01</v>
      </c>
      <c r="L194">
        <f t="shared" ca="1" si="34"/>
        <v>0.52</v>
      </c>
      <c r="M194" s="19">
        <f t="shared" ca="1" si="35"/>
        <v>0.12010000000000001</v>
      </c>
      <c r="N194" s="31">
        <f t="shared" ca="1" si="36"/>
        <v>0.23524434611165654</v>
      </c>
    </row>
    <row r="195" spans="1:14" x14ac:dyDescent="0.25">
      <c r="A195" t="s">
        <v>183</v>
      </c>
      <c r="B195" s="30">
        <f t="shared" ca="1" si="27"/>
        <v>0.63</v>
      </c>
      <c r="C195" s="30">
        <f t="shared" ca="1" si="28"/>
        <v>-0.18999999999999995</v>
      </c>
      <c r="D195" s="30">
        <f t="shared" ca="1" si="29"/>
        <v>0.56000000000000005</v>
      </c>
      <c r="E195" s="18">
        <f t="shared" ca="1" si="25"/>
        <v>8.8500000000000009E-2</v>
      </c>
      <c r="F195" s="17">
        <f t="shared" ca="1" si="26"/>
        <v>0.17009149611732791</v>
      </c>
      <c r="H195">
        <f t="shared" ca="1" si="30"/>
        <v>0.28999999999999998</v>
      </c>
      <c r="I195">
        <f t="shared" ca="1" si="31"/>
        <v>-0.36999999999999988</v>
      </c>
      <c r="J195">
        <f t="shared" ca="1" si="32"/>
        <v>0.16</v>
      </c>
      <c r="K195">
        <f t="shared" ca="1" si="33"/>
        <v>0.08</v>
      </c>
      <c r="L195">
        <f t="shared" ca="1" si="34"/>
        <v>0.84</v>
      </c>
      <c r="M195" s="19">
        <f t="shared" ca="1" si="35"/>
        <v>0.1011</v>
      </c>
      <c r="N195" s="31">
        <f t="shared" ca="1" si="36"/>
        <v>0.17851304942609714</v>
      </c>
    </row>
    <row r="196" spans="1:14" x14ac:dyDescent="0.25">
      <c r="A196" t="s">
        <v>184</v>
      </c>
      <c r="B196" s="30">
        <f t="shared" ca="1" si="27"/>
        <v>-0.2</v>
      </c>
      <c r="C196" s="30">
        <f t="shared" ca="1" si="28"/>
        <v>0.86</v>
      </c>
      <c r="D196" s="30">
        <f t="shared" ca="1" si="29"/>
        <v>0.34</v>
      </c>
      <c r="E196" s="18">
        <f t="shared" ca="1" si="25"/>
        <v>3.2600000000000004E-2</v>
      </c>
      <c r="F196" s="17">
        <f t="shared" ca="1" si="26"/>
        <v>0.13177471359752119</v>
      </c>
      <c r="H196">
        <f t="shared" ca="1" si="30"/>
        <v>0.23</v>
      </c>
      <c r="I196">
        <f t="shared" ca="1" si="31"/>
        <v>0.19999999999999996</v>
      </c>
      <c r="J196">
        <f t="shared" ca="1" si="32"/>
        <v>0.56999999999999995</v>
      </c>
      <c r="K196">
        <f t="shared" ca="1" si="33"/>
        <v>-0.06</v>
      </c>
      <c r="L196">
        <f t="shared" ca="1" si="34"/>
        <v>0.06</v>
      </c>
      <c r="M196" s="19">
        <f t="shared" ca="1" si="35"/>
        <v>5.6799999999999989E-2</v>
      </c>
      <c r="N196" s="31">
        <f t="shared" ca="1" si="36"/>
        <v>9.7038272814438151E-2</v>
      </c>
    </row>
    <row r="197" spans="1:14" x14ac:dyDescent="0.25">
      <c r="A197" t="s">
        <v>185</v>
      </c>
      <c r="B197" s="30">
        <f t="shared" ca="1" si="27"/>
        <v>0.77</v>
      </c>
      <c r="C197" s="30">
        <f t="shared" ca="1" si="28"/>
        <v>0.20999999999999996</v>
      </c>
      <c r="D197" s="30">
        <f t="shared" ca="1" si="29"/>
        <v>0.02</v>
      </c>
      <c r="E197" s="18">
        <f t="shared" ca="1" si="25"/>
        <v>0.10369999999999999</v>
      </c>
      <c r="F197" s="17">
        <f t="shared" ca="1" si="26"/>
        <v>0.20217666516992869</v>
      </c>
      <c r="H197">
        <f t="shared" ca="1" si="30"/>
        <v>0.16</v>
      </c>
      <c r="I197">
        <f t="shared" ca="1" si="31"/>
        <v>-0.52</v>
      </c>
      <c r="J197">
        <f t="shared" ca="1" si="32"/>
        <v>0.55000000000000004</v>
      </c>
      <c r="K197">
        <f t="shared" ca="1" si="33"/>
        <v>0.27</v>
      </c>
      <c r="L197">
        <f t="shared" ca="1" si="34"/>
        <v>0.54</v>
      </c>
      <c r="M197" s="19">
        <f t="shared" ca="1" si="35"/>
        <v>9.6200000000000008E-2</v>
      </c>
      <c r="N197" s="31">
        <f t="shared" ca="1" si="36"/>
        <v>0.16869085362033162</v>
      </c>
    </row>
    <row r="198" spans="1:14" x14ac:dyDescent="0.25">
      <c r="A198" t="s">
        <v>186</v>
      </c>
      <c r="B198" s="30">
        <f t="shared" ca="1" si="27"/>
        <v>-0.08</v>
      </c>
      <c r="C198" s="30">
        <f t="shared" ca="1" si="28"/>
        <v>0.73</v>
      </c>
      <c r="D198" s="30">
        <f t="shared" ca="1" si="29"/>
        <v>0.35</v>
      </c>
      <c r="E198" s="18">
        <f t="shared" ca="1" si="25"/>
        <v>4.0899999999999999E-2</v>
      </c>
      <c r="F198" s="17">
        <f t="shared" ca="1" si="26"/>
        <v>0.11457972832571416</v>
      </c>
      <c r="H198">
        <f t="shared" ca="1" si="30"/>
        <v>0.49</v>
      </c>
      <c r="I198">
        <f t="shared" ca="1" si="31"/>
        <v>-0.33000000000000007</v>
      </c>
      <c r="J198">
        <f t="shared" ca="1" si="32"/>
        <v>0.11</v>
      </c>
      <c r="K198">
        <f t="shared" ca="1" si="33"/>
        <v>-0.09</v>
      </c>
      <c r="L198">
        <f t="shared" ca="1" si="34"/>
        <v>0.82</v>
      </c>
      <c r="M198" s="19">
        <f t="shared" ca="1" si="35"/>
        <v>9.9699999999999983E-2</v>
      </c>
      <c r="N198" s="31">
        <f t="shared" ca="1" si="36"/>
        <v>0.19141334068512772</v>
      </c>
    </row>
    <row r="199" spans="1:14" x14ac:dyDescent="0.25">
      <c r="A199" t="s">
        <v>187</v>
      </c>
      <c r="B199" s="30">
        <f t="shared" ca="1" si="27"/>
        <v>0.82</v>
      </c>
      <c r="C199" s="30">
        <f t="shared" ca="1" si="28"/>
        <v>-8.0000000000000071E-2</v>
      </c>
      <c r="D199" s="30">
        <f t="shared" ca="1" si="29"/>
        <v>0.26</v>
      </c>
      <c r="E199" s="18">
        <f t="shared" ca="1" si="25"/>
        <v>0.10479999999999999</v>
      </c>
      <c r="F199" s="17">
        <f t="shared" ca="1" si="26"/>
        <v>0.20995200840023653</v>
      </c>
      <c r="H199">
        <f t="shared" ca="1" si="30"/>
        <v>0.9</v>
      </c>
      <c r="I199">
        <f t="shared" ca="1" si="31"/>
        <v>-0.89000000000000012</v>
      </c>
      <c r="J199">
        <f t="shared" ca="1" si="32"/>
        <v>0.42</v>
      </c>
      <c r="K199">
        <f t="shared" ca="1" si="33"/>
        <v>-0.02</v>
      </c>
      <c r="L199">
        <f t="shared" ca="1" si="34"/>
        <v>0.59</v>
      </c>
      <c r="M199" s="19">
        <f t="shared" ca="1" si="35"/>
        <v>0.12469999999999998</v>
      </c>
      <c r="N199" s="31">
        <f t="shared" ca="1" si="36"/>
        <v>0.28256256949444802</v>
      </c>
    </row>
    <row r="200" spans="1:14" x14ac:dyDescent="0.25">
      <c r="A200" t="s">
        <v>188</v>
      </c>
      <c r="B200" s="30">
        <f t="shared" ca="1" si="27"/>
        <v>0.37</v>
      </c>
      <c r="C200" s="30">
        <f t="shared" ca="1" si="28"/>
        <v>0.29000000000000004</v>
      </c>
      <c r="D200" s="30">
        <f t="shared" ca="1" si="29"/>
        <v>0.34</v>
      </c>
      <c r="E200" s="18">
        <f t="shared" ca="1" si="25"/>
        <v>7.2499999999999995E-2</v>
      </c>
      <c r="F200" s="17">
        <f t="shared" ca="1" si="26"/>
        <v>0.12379849713321243</v>
      </c>
      <c r="H200">
        <f t="shared" ca="1" si="30"/>
        <v>0.97</v>
      </c>
      <c r="I200">
        <f t="shared" ca="1" si="31"/>
        <v>-0.6100000000000001</v>
      </c>
      <c r="J200">
        <f t="shared" ca="1" si="32"/>
        <v>0.08</v>
      </c>
      <c r="K200">
        <f t="shared" ca="1" si="33"/>
        <v>7.0000000000000007E-2</v>
      </c>
      <c r="L200">
        <f t="shared" ca="1" si="34"/>
        <v>0.49</v>
      </c>
      <c r="M200" s="19">
        <f t="shared" ca="1" si="35"/>
        <v>0.13809999999999997</v>
      </c>
      <c r="N200" s="31">
        <f t="shared" ca="1" si="36"/>
        <v>0.29281128468757744</v>
      </c>
    </row>
    <row r="201" spans="1:14" x14ac:dyDescent="0.25">
      <c r="A201" t="s">
        <v>189</v>
      </c>
      <c r="B201" s="30">
        <f t="shared" ca="1" si="27"/>
        <v>0.14000000000000001</v>
      </c>
      <c r="C201" s="30">
        <f t="shared" ca="1" si="28"/>
        <v>0.49</v>
      </c>
      <c r="D201" s="30">
        <f t="shared" ca="1" si="29"/>
        <v>0.37</v>
      </c>
      <c r="E201" s="18">
        <f t="shared" ca="1" si="25"/>
        <v>5.6100000000000004E-2</v>
      </c>
      <c r="F201" s="17">
        <f t="shared" ca="1" si="26"/>
        <v>0.10239626391572633</v>
      </c>
      <c r="H201">
        <f t="shared" ca="1" si="30"/>
        <v>0.83</v>
      </c>
      <c r="I201">
        <f t="shared" ca="1" si="31"/>
        <v>-0.58000000000000007</v>
      </c>
      <c r="J201">
        <f t="shared" ca="1" si="32"/>
        <v>0.15</v>
      </c>
      <c r="K201">
        <f t="shared" ca="1" si="33"/>
        <v>0.25</v>
      </c>
      <c r="L201">
        <f t="shared" ca="1" si="34"/>
        <v>0.35</v>
      </c>
      <c r="M201" s="19">
        <f t="shared" ca="1" si="35"/>
        <v>0.1396</v>
      </c>
      <c r="N201" s="31">
        <f t="shared" ca="1" si="36"/>
        <v>0.27925646878889743</v>
      </c>
    </row>
    <row r="202" spans="1:14" x14ac:dyDescent="0.25">
      <c r="A202" t="s">
        <v>190</v>
      </c>
      <c r="B202" s="30">
        <f t="shared" ca="1" si="27"/>
        <v>0.47</v>
      </c>
      <c r="C202" s="30">
        <f t="shared" ca="1" si="28"/>
        <v>0.31000000000000005</v>
      </c>
      <c r="D202" s="30">
        <f t="shared" ca="1" si="29"/>
        <v>0.22</v>
      </c>
      <c r="E202" s="18">
        <f t="shared" ca="1" si="25"/>
        <v>8.0699999999999994E-2</v>
      </c>
      <c r="F202" s="17">
        <f t="shared" ca="1" si="26"/>
        <v>0.14314335148273011</v>
      </c>
      <c r="H202">
        <f t="shared" ca="1" si="30"/>
        <v>0.31</v>
      </c>
      <c r="I202">
        <f t="shared" ca="1" si="31"/>
        <v>0.19999999999999996</v>
      </c>
      <c r="J202">
        <f t="shared" ca="1" si="32"/>
        <v>0.42</v>
      </c>
      <c r="K202">
        <f t="shared" ca="1" si="33"/>
        <v>0.04</v>
      </c>
      <c r="L202">
        <f t="shared" ca="1" si="34"/>
        <v>0.03</v>
      </c>
      <c r="M202" s="19">
        <f t="shared" ca="1" si="35"/>
        <v>7.1999999999999995E-2</v>
      </c>
      <c r="N202" s="31">
        <f t="shared" ca="1" si="36"/>
        <v>0.11396557813245638</v>
      </c>
    </row>
    <row r="203" spans="1:14" x14ac:dyDescent="0.25">
      <c r="A203" t="s">
        <v>191</v>
      </c>
      <c r="B203" s="30">
        <f t="shared" ca="1" si="27"/>
        <v>0.56999999999999995</v>
      </c>
      <c r="C203" s="30">
        <f t="shared" ca="1" si="28"/>
        <v>-1.0000000000000009E-2</v>
      </c>
      <c r="D203" s="30">
        <f t="shared" ca="1" si="29"/>
        <v>0.44</v>
      </c>
      <c r="E203" s="18">
        <f t="shared" ca="1" si="25"/>
        <v>8.5499999999999993E-2</v>
      </c>
      <c r="F203" s="17">
        <f t="shared" ca="1" si="26"/>
        <v>0.15675263449252785</v>
      </c>
      <c r="H203">
        <f t="shared" ca="1" si="30"/>
        <v>0.35</v>
      </c>
      <c r="I203">
        <f t="shared" ca="1" si="31"/>
        <v>-0.54</v>
      </c>
      <c r="J203">
        <f t="shared" ca="1" si="32"/>
        <v>0.35</v>
      </c>
      <c r="K203">
        <f t="shared" ca="1" si="33"/>
        <v>0.26</v>
      </c>
      <c r="L203">
        <f t="shared" ca="1" si="34"/>
        <v>0.57999999999999996</v>
      </c>
      <c r="M203" s="19">
        <f t="shared" ca="1" si="35"/>
        <v>0.11179999999999998</v>
      </c>
      <c r="N203" s="31">
        <f t="shared" ca="1" si="36"/>
        <v>0.20386970880661084</v>
      </c>
    </row>
    <row r="204" spans="1:14" x14ac:dyDescent="0.25">
      <c r="A204" t="s">
        <v>192</v>
      </c>
      <c r="B204" s="30">
        <f t="shared" ca="1" si="27"/>
        <v>-0.11</v>
      </c>
      <c r="C204" s="30">
        <f t="shared" ca="1" si="28"/>
        <v>1.1000000000000001</v>
      </c>
      <c r="D204" s="30">
        <f t="shared" ca="1" si="29"/>
        <v>0.01</v>
      </c>
      <c r="E204" s="18">
        <f t="shared" ca="1" si="25"/>
        <v>4.2200000000000001E-2</v>
      </c>
      <c r="F204" s="17">
        <f t="shared" ca="1" si="26"/>
        <v>0.15345610836874096</v>
      </c>
      <c r="H204">
        <f t="shared" ca="1" si="30"/>
        <v>0.64</v>
      </c>
      <c r="I204">
        <f t="shared" ca="1" si="31"/>
        <v>5.9999999999999942E-2</v>
      </c>
      <c r="J204">
        <f t="shared" ca="1" si="32"/>
        <v>0.41</v>
      </c>
      <c r="K204">
        <f t="shared" ca="1" si="33"/>
        <v>-0.08</v>
      </c>
      <c r="L204">
        <f t="shared" ca="1" si="34"/>
        <v>-0.03</v>
      </c>
      <c r="M204" s="19">
        <f t="shared" ca="1" si="35"/>
        <v>8.2599999999999993E-2</v>
      </c>
      <c r="N204" s="31">
        <f t="shared" ca="1" si="36"/>
        <v>0.16544334843248082</v>
      </c>
    </row>
    <row r="205" spans="1:14" x14ac:dyDescent="0.25">
      <c r="A205" t="s">
        <v>193</v>
      </c>
      <c r="B205" s="30">
        <f t="shared" ca="1" si="27"/>
        <v>0.44</v>
      </c>
      <c r="C205" s="30">
        <f t="shared" ca="1" si="28"/>
        <v>0.66999999999999993</v>
      </c>
      <c r="D205" s="30">
        <f t="shared" ca="1" si="29"/>
        <v>-0.11</v>
      </c>
      <c r="E205" s="18">
        <f t="shared" ca="1" si="25"/>
        <v>8.1899999999999987E-2</v>
      </c>
      <c r="F205" s="17">
        <f t="shared" ca="1" si="26"/>
        <v>0.15755023867117096</v>
      </c>
      <c r="H205">
        <f t="shared" ca="1" si="30"/>
        <v>0.3</v>
      </c>
      <c r="I205">
        <f t="shared" ca="1" si="31"/>
        <v>-0.64000000000000012</v>
      </c>
      <c r="J205">
        <f t="shared" ca="1" si="32"/>
        <v>0.5</v>
      </c>
      <c r="K205">
        <f t="shared" ca="1" si="33"/>
        <v>0.18</v>
      </c>
      <c r="L205">
        <f t="shared" ca="1" si="34"/>
        <v>0.66</v>
      </c>
      <c r="M205" s="19">
        <f t="shared" ca="1" si="35"/>
        <v>0.10200000000000001</v>
      </c>
      <c r="N205" s="31">
        <f t="shared" ca="1" si="36"/>
        <v>0.18915469768478649</v>
      </c>
    </row>
    <row r="206" spans="1:14" x14ac:dyDescent="0.25">
      <c r="A206" t="s">
        <v>194</v>
      </c>
      <c r="B206" s="30">
        <f t="shared" ca="1" si="27"/>
        <v>0.55000000000000004</v>
      </c>
      <c r="C206" s="30">
        <f t="shared" ca="1" si="28"/>
        <v>0.37999999999999989</v>
      </c>
      <c r="D206" s="30">
        <f t="shared" ca="1" si="29"/>
        <v>7.0000000000000007E-2</v>
      </c>
      <c r="E206" s="18">
        <f t="shared" ca="1" si="25"/>
        <v>8.7799999999999989E-2</v>
      </c>
      <c r="F206" s="17">
        <f t="shared" ca="1" si="26"/>
        <v>0.16157790741582972</v>
      </c>
      <c r="H206">
        <f t="shared" ca="1" si="30"/>
        <v>0.57999999999999996</v>
      </c>
      <c r="I206">
        <f t="shared" ca="1" si="31"/>
        <v>-0.73</v>
      </c>
      <c r="J206">
        <f t="shared" ca="1" si="32"/>
        <v>0.21</v>
      </c>
      <c r="K206">
        <f t="shared" ca="1" si="33"/>
        <v>0.01</v>
      </c>
      <c r="L206">
        <f t="shared" ca="1" si="34"/>
        <v>0.93</v>
      </c>
      <c r="M206" s="19">
        <f t="shared" ca="1" si="35"/>
        <v>0.1173</v>
      </c>
      <c r="N206" s="31">
        <f t="shared" ca="1" si="36"/>
        <v>0.24351999701828414</v>
      </c>
    </row>
    <row r="207" spans="1:14" x14ac:dyDescent="0.25">
      <c r="A207" t="s">
        <v>195</v>
      </c>
      <c r="B207" s="30">
        <f t="shared" ca="1" si="27"/>
        <v>0.6</v>
      </c>
      <c r="C207" s="30">
        <f t="shared" ca="1" si="28"/>
        <v>-4.0000000000000036E-2</v>
      </c>
      <c r="D207" s="30">
        <f t="shared" ca="1" si="29"/>
        <v>0.44</v>
      </c>
      <c r="E207" s="18">
        <f t="shared" ca="1" si="25"/>
        <v>8.7599999999999997E-2</v>
      </c>
      <c r="F207" s="17">
        <f t="shared" ca="1" si="26"/>
        <v>0.16290908971520413</v>
      </c>
      <c r="H207">
        <f t="shared" ca="1" si="30"/>
        <v>0.45</v>
      </c>
      <c r="I207">
        <f t="shared" ca="1" si="31"/>
        <v>-0.43999999999999995</v>
      </c>
      <c r="J207">
        <f t="shared" ca="1" si="32"/>
        <v>0.37</v>
      </c>
      <c r="K207">
        <f t="shared" ca="1" si="33"/>
        <v>0.19</v>
      </c>
      <c r="L207">
        <f t="shared" ca="1" si="34"/>
        <v>0.43</v>
      </c>
      <c r="M207" s="19">
        <f t="shared" ca="1" si="35"/>
        <v>0.10780000000000001</v>
      </c>
      <c r="N207" s="31">
        <f t="shared" ca="1" si="36"/>
        <v>0.19290993105545465</v>
      </c>
    </row>
    <row r="208" spans="1:14" x14ac:dyDescent="0.25">
      <c r="A208" t="s">
        <v>196</v>
      </c>
      <c r="B208" s="30">
        <f t="shared" ca="1" si="27"/>
        <v>0.27</v>
      </c>
      <c r="C208" s="30">
        <f t="shared" ca="1" si="28"/>
        <v>0.28000000000000003</v>
      </c>
      <c r="D208" s="30">
        <f t="shared" ca="1" si="29"/>
        <v>0.45</v>
      </c>
      <c r="E208" s="18">
        <f t="shared" ca="1" si="25"/>
        <v>6.4399999999999999E-2</v>
      </c>
      <c r="F208" s="17">
        <f t="shared" ca="1" si="26"/>
        <v>0.10664309392444855</v>
      </c>
      <c r="H208">
        <f t="shared" ca="1" si="30"/>
        <v>0.32</v>
      </c>
      <c r="I208">
        <f t="shared" ca="1" si="31"/>
        <v>-0.35000000000000009</v>
      </c>
      <c r="J208">
        <f t="shared" ca="1" si="32"/>
        <v>-0.05</v>
      </c>
      <c r="K208">
        <f t="shared" ca="1" si="33"/>
        <v>0.24</v>
      </c>
      <c r="L208">
        <f t="shared" ca="1" si="34"/>
        <v>0.84</v>
      </c>
      <c r="M208" s="19">
        <f t="shared" ca="1" si="35"/>
        <v>0.1197</v>
      </c>
      <c r="N208" s="31">
        <f t="shared" ca="1" si="36"/>
        <v>0.21668766933066738</v>
      </c>
    </row>
    <row r="209" spans="1:14" x14ac:dyDescent="0.25">
      <c r="A209" t="s">
        <v>197</v>
      </c>
      <c r="B209" s="30">
        <f t="shared" ca="1" si="27"/>
        <v>0.85</v>
      </c>
      <c r="C209" s="30">
        <f t="shared" ca="1" si="28"/>
        <v>-0.16999999999999993</v>
      </c>
      <c r="D209" s="30">
        <f t="shared" ca="1" si="29"/>
        <v>0.32</v>
      </c>
      <c r="E209" s="18">
        <f t="shared" ca="1" si="25"/>
        <v>0.10630000000000001</v>
      </c>
      <c r="F209" s="17">
        <f t="shared" ca="1" si="26"/>
        <v>0.216817514553902</v>
      </c>
      <c r="H209">
        <f t="shared" ca="1" si="30"/>
        <v>0.74</v>
      </c>
      <c r="I209">
        <f t="shared" ca="1" si="31"/>
        <v>-0.24000000000000021</v>
      </c>
      <c r="J209">
        <f t="shared" ca="1" si="32"/>
        <v>0.4</v>
      </c>
      <c r="K209">
        <f t="shared" ca="1" si="33"/>
        <v>0.01</v>
      </c>
      <c r="L209">
        <f t="shared" ca="1" si="34"/>
        <v>0.09</v>
      </c>
      <c r="M209" s="19">
        <f t="shared" ca="1" si="35"/>
        <v>0.10139999999999998</v>
      </c>
      <c r="N209" s="31">
        <f t="shared" ca="1" si="36"/>
        <v>0.19952556806813915</v>
      </c>
    </row>
    <row r="210" spans="1:14" x14ac:dyDescent="0.25">
      <c r="A210" t="s">
        <v>198</v>
      </c>
      <c r="B210" s="30">
        <f t="shared" ca="1" si="27"/>
        <v>-0.2</v>
      </c>
      <c r="C210" s="30">
        <f t="shared" ca="1" si="28"/>
        <v>1.27</v>
      </c>
      <c r="D210" s="30">
        <f t="shared" ca="1" si="29"/>
        <v>-7.0000000000000007E-2</v>
      </c>
      <c r="E210" s="18">
        <f t="shared" ca="1" si="25"/>
        <v>3.6699999999999997E-2</v>
      </c>
      <c r="F210" s="17">
        <f t="shared" ca="1" si="26"/>
        <v>0.17481648840947292</v>
      </c>
      <c r="H210">
        <f t="shared" ca="1" si="30"/>
        <v>0.52</v>
      </c>
      <c r="I210">
        <f t="shared" ca="1" si="31"/>
        <v>-0.14000000000000012</v>
      </c>
      <c r="J210">
        <f t="shared" ca="1" si="32"/>
        <v>0.03</v>
      </c>
      <c r="K210">
        <f t="shared" ca="1" si="33"/>
        <v>0.24</v>
      </c>
      <c r="L210">
        <f t="shared" ca="1" si="34"/>
        <v>0.35</v>
      </c>
      <c r="M210" s="19">
        <f t="shared" ca="1" si="35"/>
        <v>0.1182</v>
      </c>
      <c r="N210" s="31">
        <f t="shared" ca="1" si="36"/>
        <v>0.20658074545520674</v>
      </c>
    </row>
    <row r="211" spans="1:14" x14ac:dyDescent="0.25">
      <c r="A211" t="s">
        <v>199</v>
      </c>
      <c r="B211" s="30">
        <f t="shared" ca="1" si="27"/>
        <v>0.77</v>
      </c>
      <c r="C211" s="30">
        <f t="shared" ca="1" si="28"/>
        <v>0.10999999999999999</v>
      </c>
      <c r="D211" s="30">
        <f t="shared" ca="1" si="29"/>
        <v>0.12</v>
      </c>
      <c r="E211" s="18">
        <f t="shared" ca="1" si="25"/>
        <v>0.1027</v>
      </c>
      <c r="F211" s="17">
        <f t="shared" ca="1" si="26"/>
        <v>0.20035808916947875</v>
      </c>
      <c r="H211">
        <f t="shared" ca="1" si="30"/>
        <v>0.52</v>
      </c>
      <c r="I211">
        <f t="shared" ca="1" si="31"/>
        <v>-0.81999999999999984</v>
      </c>
      <c r="J211">
        <f t="shared" ca="1" si="32"/>
        <v>0.35</v>
      </c>
      <c r="K211">
        <f t="shared" ca="1" si="33"/>
        <v>0.11</v>
      </c>
      <c r="L211">
        <f t="shared" ca="1" si="34"/>
        <v>0.84</v>
      </c>
      <c r="M211" s="19">
        <f t="shared" ca="1" si="35"/>
        <v>0.11799999999999999</v>
      </c>
      <c r="N211" s="31">
        <f t="shared" ca="1" si="36"/>
        <v>0.24199473051834622</v>
      </c>
    </row>
    <row r="212" spans="1:14" x14ac:dyDescent="0.25">
      <c r="A212" t="s">
        <v>200</v>
      </c>
      <c r="B212" s="30">
        <f t="shared" ca="1" si="27"/>
        <v>0.13</v>
      </c>
      <c r="C212" s="30">
        <f t="shared" ca="1" si="28"/>
        <v>0.99</v>
      </c>
      <c r="D212" s="30">
        <f t="shared" ca="1" si="29"/>
        <v>-0.12</v>
      </c>
      <c r="E212" s="18">
        <f t="shared" ca="1" si="25"/>
        <v>6.0300000000000006E-2</v>
      </c>
      <c r="F212" s="17">
        <f t="shared" ca="1" si="26"/>
        <v>0.14792666393865339</v>
      </c>
      <c r="H212">
        <f t="shared" ca="1" si="30"/>
        <v>0.85</v>
      </c>
      <c r="I212">
        <f t="shared" ca="1" si="31"/>
        <v>-0.66999999999999993</v>
      </c>
      <c r="J212">
        <f t="shared" ca="1" si="32"/>
        <v>0.4</v>
      </c>
      <c r="K212">
        <f t="shared" ca="1" si="33"/>
        <v>0.27</v>
      </c>
      <c r="L212">
        <f t="shared" ca="1" si="34"/>
        <v>0.15</v>
      </c>
      <c r="M212" s="19">
        <f t="shared" ca="1" si="35"/>
        <v>0.13430000000000003</v>
      </c>
      <c r="N212" s="31">
        <f t="shared" ca="1" si="36"/>
        <v>0.27370514550002278</v>
      </c>
    </row>
    <row r="213" spans="1:14" x14ac:dyDescent="0.25">
      <c r="A213" t="s">
        <v>201</v>
      </c>
      <c r="B213" s="30">
        <f t="shared" ca="1" si="27"/>
        <v>0.05</v>
      </c>
      <c r="C213" s="30">
        <f t="shared" ca="1" si="28"/>
        <v>0.47</v>
      </c>
      <c r="D213" s="30">
        <f t="shared" ca="1" si="29"/>
        <v>0.48</v>
      </c>
      <c r="E213" s="18">
        <f t="shared" ca="1" si="25"/>
        <v>4.8699999999999993E-2</v>
      </c>
      <c r="F213" s="17">
        <f t="shared" ca="1" si="26"/>
        <v>9.4103144840722713E-2</v>
      </c>
      <c r="H213">
        <f t="shared" ca="1" si="30"/>
        <v>0.59</v>
      </c>
      <c r="I213">
        <f t="shared" ca="1" si="31"/>
        <v>-0.34000000000000008</v>
      </c>
      <c r="J213">
        <f t="shared" ca="1" si="32"/>
        <v>0.39</v>
      </c>
      <c r="K213">
        <f t="shared" ca="1" si="33"/>
        <v>7.0000000000000007E-2</v>
      </c>
      <c r="L213">
        <f t="shared" ca="1" si="34"/>
        <v>0.28999999999999998</v>
      </c>
      <c r="M213" s="19">
        <f t="shared" ca="1" si="35"/>
        <v>0.10239999999999999</v>
      </c>
      <c r="N213" s="31">
        <f t="shared" ca="1" si="36"/>
        <v>0.18889604285954545</v>
      </c>
    </row>
    <row r="214" spans="1:14" x14ac:dyDescent="0.25">
      <c r="A214" t="s">
        <v>202</v>
      </c>
      <c r="B214" s="30">
        <f t="shared" ca="1" si="27"/>
        <v>0.47</v>
      </c>
      <c r="C214" s="30">
        <f t="shared" ca="1" si="28"/>
        <v>7.0000000000000062E-2</v>
      </c>
      <c r="D214" s="30">
        <f t="shared" ca="1" si="29"/>
        <v>0.46</v>
      </c>
      <c r="E214" s="18">
        <f t="shared" ca="1" si="25"/>
        <v>7.8299999999999995E-2</v>
      </c>
      <c r="F214" s="17">
        <f t="shared" ca="1" si="26"/>
        <v>0.13712942536755399</v>
      </c>
      <c r="H214">
        <f t="shared" ca="1" si="30"/>
        <v>0.96</v>
      </c>
      <c r="I214">
        <f t="shared" ca="1" si="31"/>
        <v>-0.73</v>
      </c>
      <c r="J214">
        <f t="shared" ca="1" si="32"/>
        <v>0.25</v>
      </c>
      <c r="K214">
        <f t="shared" ca="1" si="33"/>
        <v>0.17</v>
      </c>
      <c r="L214">
        <f t="shared" ca="1" si="34"/>
        <v>0.35</v>
      </c>
      <c r="M214" s="19">
        <f t="shared" ca="1" si="35"/>
        <v>0.14049999999999999</v>
      </c>
      <c r="N214" s="31">
        <f t="shared" ca="1" si="36"/>
        <v>0.29738148792410868</v>
      </c>
    </row>
    <row r="215" spans="1:14" x14ac:dyDescent="0.25">
      <c r="A215" t="s">
        <v>203</v>
      </c>
      <c r="B215" s="30">
        <f t="shared" ca="1" si="27"/>
        <v>-0.15</v>
      </c>
      <c r="C215" s="30">
        <f t="shared" ca="1" si="28"/>
        <v>0.89</v>
      </c>
      <c r="D215" s="30">
        <f t="shared" ca="1" si="29"/>
        <v>0.26</v>
      </c>
      <c r="E215" s="18">
        <f t="shared" ca="1" si="25"/>
        <v>3.6900000000000009E-2</v>
      </c>
      <c r="F215" s="17">
        <f t="shared" ca="1" si="26"/>
        <v>0.13229229745708732</v>
      </c>
      <c r="H215">
        <f t="shared" ca="1" si="30"/>
        <v>0.64</v>
      </c>
      <c r="I215">
        <f t="shared" ca="1" si="31"/>
        <v>0</v>
      </c>
      <c r="J215">
        <f t="shared" ca="1" si="32"/>
        <v>0.01</v>
      </c>
      <c r="K215">
        <f t="shared" ca="1" si="33"/>
        <v>-0.06</v>
      </c>
      <c r="L215">
        <f t="shared" ca="1" si="34"/>
        <v>0.41</v>
      </c>
      <c r="M215" s="19">
        <f t="shared" ca="1" si="35"/>
        <v>0.10159999999999998</v>
      </c>
      <c r="N215" s="31">
        <f t="shared" ca="1" si="36"/>
        <v>0.19150846855744311</v>
      </c>
    </row>
    <row r="216" spans="1:14" x14ac:dyDescent="0.25">
      <c r="A216" t="s">
        <v>204</v>
      </c>
      <c r="B216" s="30">
        <f t="shared" ca="1" si="27"/>
        <v>-0.14000000000000001</v>
      </c>
      <c r="C216" s="30">
        <f t="shared" ca="1" si="28"/>
        <v>1.1200000000000001</v>
      </c>
      <c r="D216" s="30">
        <f t="shared" ca="1" si="29"/>
        <v>0.02</v>
      </c>
      <c r="E216" s="18">
        <f t="shared" ca="1" si="25"/>
        <v>4.0000000000000008E-2</v>
      </c>
      <c r="F216" s="17">
        <f t="shared" ca="1" si="26"/>
        <v>0.15628218179244394</v>
      </c>
      <c r="H216">
        <f t="shared" ca="1" si="30"/>
        <v>0.23</v>
      </c>
      <c r="I216">
        <f t="shared" ca="1" si="31"/>
        <v>-0.1100000000000001</v>
      </c>
      <c r="J216">
        <f t="shared" ca="1" si="32"/>
        <v>0.3</v>
      </c>
      <c r="K216">
        <f t="shared" ca="1" si="33"/>
        <v>0.03</v>
      </c>
      <c r="L216">
        <f t="shared" ca="1" si="34"/>
        <v>0.55000000000000004</v>
      </c>
      <c r="M216" s="19">
        <f t="shared" ca="1" si="35"/>
        <v>8.2299999999999998E-2</v>
      </c>
      <c r="N216" s="31">
        <f t="shared" ca="1" si="36"/>
        <v>0.12673510463736626</v>
      </c>
    </row>
    <row r="217" spans="1:14" x14ac:dyDescent="0.25">
      <c r="A217" t="s">
        <v>205</v>
      </c>
      <c r="B217" s="30">
        <f t="shared" ca="1" si="27"/>
        <v>-0.11</v>
      </c>
      <c r="C217" s="30">
        <f t="shared" ca="1" si="28"/>
        <v>0.89</v>
      </c>
      <c r="D217" s="30">
        <f t="shared" ca="1" si="29"/>
        <v>0.22</v>
      </c>
      <c r="E217" s="18">
        <f t="shared" ca="1" si="25"/>
        <v>4.0100000000000011E-2</v>
      </c>
      <c r="F217" s="17">
        <f t="shared" ca="1" si="26"/>
        <v>0.13107425263900055</v>
      </c>
      <c r="H217">
        <f t="shared" ca="1" si="30"/>
        <v>0.64</v>
      </c>
      <c r="I217">
        <f t="shared" ca="1" si="31"/>
        <v>-0.32999999999999985</v>
      </c>
      <c r="J217">
        <f t="shared" ca="1" si="32"/>
        <v>0.51</v>
      </c>
      <c r="K217">
        <f t="shared" ca="1" si="33"/>
        <v>0.18</v>
      </c>
      <c r="L217">
        <f t="shared" ca="1" si="34"/>
        <v>0</v>
      </c>
      <c r="M217" s="19">
        <f t="shared" ca="1" si="35"/>
        <v>0.10589999999999999</v>
      </c>
      <c r="N217" s="31">
        <f t="shared" ca="1" si="36"/>
        <v>0.19631349486207236</v>
      </c>
    </row>
    <row r="218" spans="1:14" x14ac:dyDescent="0.25">
      <c r="A218" t="s">
        <v>206</v>
      </c>
      <c r="B218" s="30">
        <f t="shared" ca="1" si="27"/>
        <v>-0.13</v>
      </c>
      <c r="C218" s="30">
        <f t="shared" ca="1" si="28"/>
        <v>1.1200000000000001</v>
      </c>
      <c r="D218" s="30">
        <f t="shared" ca="1" si="29"/>
        <v>0.01</v>
      </c>
      <c r="E218" s="18">
        <f t="shared" ca="1" si="25"/>
        <v>4.0800000000000003E-2</v>
      </c>
      <c r="F218" s="17">
        <f t="shared" ca="1" si="26"/>
        <v>0.15603875499853501</v>
      </c>
      <c r="H218">
        <f t="shared" ca="1" si="30"/>
        <v>0.22</v>
      </c>
      <c r="I218">
        <f t="shared" ca="1" si="31"/>
        <v>-0.5</v>
      </c>
      <c r="J218">
        <f t="shared" ca="1" si="32"/>
        <v>0.09</v>
      </c>
      <c r="K218">
        <f t="shared" ca="1" si="33"/>
        <v>0.24</v>
      </c>
      <c r="L218">
        <f t="shared" ca="1" si="34"/>
        <v>0.95</v>
      </c>
      <c r="M218" s="19">
        <f t="shared" ca="1" si="35"/>
        <v>0.11460000000000001</v>
      </c>
      <c r="N218" s="31">
        <f t="shared" ca="1" si="36"/>
        <v>0.21277092330932684</v>
      </c>
    </row>
    <row r="219" spans="1:14" x14ac:dyDescent="0.25">
      <c r="A219" t="s">
        <v>207</v>
      </c>
      <c r="B219" s="30">
        <f t="shared" ca="1" si="27"/>
        <v>-7.0000000000000007E-2</v>
      </c>
      <c r="C219" s="30">
        <f t="shared" ca="1" si="28"/>
        <v>0.83000000000000007</v>
      </c>
      <c r="D219" s="30">
        <f t="shared" ca="1" si="29"/>
        <v>0.24</v>
      </c>
      <c r="E219" s="18">
        <f t="shared" ca="1" si="25"/>
        <v>4.2700000000000002E-2</v>
      </c>
      <c r="F219" s="17">
        <f t="shared" ca="1" si="26"/>
        <v>0.12435327751037126</v>
      </c>
      <c r="H219">
        <f t="shared" ca="1" si="30"/>
        <v>0.43</v>
      </c>
      <c r="I219">
        <f t="shared" ca="1" si="31"/>
        <v>-0.30000000000000004</v>
      </c>
      <c r="J219">
        <f t="shared" ca="1" si="32"/>
        <v>7.0000000000000007E-2</v>
      </c>
      <c r="K219">
        <f t="shared" ca="1" si="33"/>
        <v>0.13</v>
      </c>
      <c r="L219">
        <f t="shared" ca="1" si="34"/>
        <v>0.67</v>
      </c>
      <c r="M219" s="19">
        <f t="shared" ca="1" si="35"/>
        <v>0.11119999999999999</v>
      </c>
      <c r="N219" s="31">
        <f t="shared" ca="1" si="36"/>
        <v>0.19745521288515677</v>
      </c>
    </row>
    <row r="220" spans="1:14" x14ac:dyDescent="0.25">
      <c r="A220" t="s">
        <v>208</v>
      </c>
      <c r="B220" s="30">
        <f t="shared" ca="1" si="27"/>
        <v>0.31</v>
      </c>
      <c r="C220" s="30">
        <f t="shared" ca="1" si="28"/>
        <v>0.5</v>
      </c>
      <c r="D220" s="30">
        <f t="shared" ca="1" si="29"/>
        <v>0.19</v>
      </c>
      <c r="E220" s="18">
        <f t="shared" ca="1" si="25"/>
        <v>6.9800000000000001E-2</v>
      </c>
      <c r="F220" s="17">
        <f t="shared" ca="1" si="26"/>
        <v>0.12485414348003733</v>
      </c>
      <c r="H220">
        <f t="shared" ca="1" si="30"/>
        <v>0.45</v>
      </c>
      <c r="I220">
        <f t="shared" ca="1" si="31"/>
        <v>0.16000000000000003</v>
      </c>
      <c r="J220">
        <f t="shared" ca="1" si="32"/>
        <v>0.27</v>
      </c>
      <c r="K220">
        <f t="shared" ca="1" si="33"/>
        <v>-0.02</v>
      </c>
      <c r="L220">
        <f t="shared" ca="1" si="34"/>
        <v>0.14000000000000001</v>
      </c>
      <c r="M220" s="19">
        <f t="shared" ca="1" si="35"/>
        <v>8.1200000000000008E-2</v>
      </c>
      <c r="N220" s="31">
        <f t="shared" ca="1" si="36"/>
        <v>0.1394086679684951</v>
      </c>
    </row>
    <row r="221" spans="1:14" x14ac:dyDescent="0.25">
      <c r="A221" t="s">
        <v>209</v>
      </c>
      <c r="B221" s="30">
        <f t="shared" ca="1" si="27"/>
        <v>0.44</v>
      </c>
      <c r="C221" s="30">
        <f t="shared" ca="1" si="28"/>
        <v>0.62</v>
      </c>
      <c r="D221" s="30">
        <f t="shared" ca="1" si="29"/>
        <v>-0.06</v>
      </c>
      <c r="E221" s="18">
        <f t="shared" ca="1" si="25"/>
        <v>8.14E-2</v>
      </c>
      <c r="F221" s="17">
        <f t="shared" ca="1" si="26"/>
        <v>0.15411043252524159</v>
      </c>
      <c r="H221">
        <f t="shared" ca="1" si="30"/>
        <v>0.55000000000000004</v>
      </c>
      <c r="I221">
        <f t="shared" ca="1" si="31"/>
        <v>3.9999999999999925E-2</v>
      </c>
      <c r="J221">
        <f t="shared" ca="1" si="32"/>
        <v>0.31</v>
      </c>
      <c r="K221">
        <f t="shared" ca="1" si="33"/>
        <v>0.12</v>
      </c>
      <c r="L221">
        <f t="shared" ca="1" si="34"/>
        <v>-0.02</v>
      </c>
      <c r="M221" s="19">
        <f t="shared" ca="1" si="35"/>
        <v>9.5600000000000004E-2</v>
      </c>
      <c r="N221" s="31">
        <f t="shared" ca="1" si="36"/>
        <v>0.16520344739008896</v>
      </c>
    </row>
    <row r="222" spans="1:14" x14ac:dyDescent="0.25">
      <c r="A222" t="s">
        <v>210</v>
      </c>
      <c r="B222" s="30">
        <f t="shared" ca="1" si="27"/>
        <v>0.69</v>
      </c>
      <c r="C222" s="30">
        <f t="shared" ca="1" si="28"/>
        <v>-0.31999999999999984</v>
      </c>
      <c r="D222" s="30">
        <f t="shared" ca="1" si="29"/>
        <v>0.63</v>
      </c>
      <c r="E222" s="18">
        <f t="shared" ca="1" si="25"/>
        <v>9.1999999999999998E-2</v>
      </c>
      <c r="F222" s="17">
        <f t="shared" ca="1" si="26"/>
        <v>0.18485495654365125</v>
      </c>
      <c r="H222">
        <f t="shared" ca="1" si="30"/>
        <v>0.8</v>
      </c>
      <c r="I222">
        <f t="shared" ca="1" si="31"/>
        <v>-0.60999999999999988</v>
      </c>
      <c r="J222">
        <f t="shared" ca="1" si="32"/>
        <v>0.14000000000000001</v>
      </c>
      <c r="K222">
        <f t="shared" ca="1" si="33"/>
        <v>-0.04</v>
      </c>
      <c r="L222">
        <f t="shared" ca="1" si="34"/>
        <v>0.71</v>
      </c>
      <c r="M222" s="19">
        <f t="shared" ca="1" si="35"/>
        <v>0.12229999999999999</v>
      </c>
      <c r="N222" s="31">
        <f t="shared" ca="1" si="36"/>
        <v>0.25953617776509558</v>
      </c>
    </row>
    <row r="223" spans="1:14" x14ac:dyDescent="0.25">
      <c r="A223" t="s">
        <v>211</v>
      </c>
      <c r="B223" s="30">
        <f t="shared" ca="1" si="27"/>
        <v>0.61</v>
      </c>
      <c r="C223" s="30">
        <f t="shared" ca="1" si="28"/>
        <v>-0.12000000000000011</v>
      </c>
      <c r="D223" s="30">
        <f t="shared" ca="1" si="29"/>
        <v>0.51</v>
      </c>
      <c r="E223" s="18">
        <f t="shared" ca="1" si="25"/>
        <v>8.7599999999999997E-2</v>
      </c>
      <c r="F223" s="17">
        <f t="shared" ca="1" si="26"/>
        <v>0.1652409692629542</v>
      </c>
      <c r="H223">
        <f t="shared" ca="1" si="30"/>
        <v>0.64</v>
      </c>
      <c r="I223">
        <f t="shared" ca="1" si="31"/>
        <v>-1.25</v>
      </c>
      <c r="J223">
        <f t="shared" ca="1" si="32"/>
        <v>0.5</v>
      </c>
      <c r="K223">
        <f t="shared" ca="1" si="33"/>
        <v>0.22</v>
      </c>
      <c r="L223">
        <f t="shared" ca="1" si="34"/>
        <v>0.89</v>
      </c>
      <c r="M223" s="19">
        <f t="shared" ca="1" si="35"/>
        <v>0.1363</v>
      </c>
      <c r="N223" s="31">
        <f t="shared" ca="1" si="36"/>
        <v>0.30806968817005381</v>
      </c>
    </row>
    <row r="224" spans="1:14" x14ac:dyDescent="0.25">
      <c r="A224" t="s">
        <v>212</v>
      </c>
      <c r="B224" s="30">
        <f t="shared" ca="1" si="27"/>
        <v>0.36</v>
      </c>
      <c r="C224" s="30">
        <f t="shared" ca="1" si="28"/>
        <v>0.57000000000000006</v>
      </c>
      <c r="D224" s="30">
        <f t="shared" ca="1" si="29"/>
        <v>7.0000000000000007E-2</v>
      </c>
      <c r="E224" s="18">
        <f t="shared" ca="1" si="25"/>
        <v>7.4499999999999997E-2</v>
      </c>
      <c r="F224" s="17">
        <f t="shared" ca="1" si="26"/>
        <v>0.13739097648992343</v>
      </c>
      <c r="H224">
        <f t="shared" ca="1" si="30"/>
        <v>0.28999999999999998</v>
      </c>
      <c r="I224">
        <f t="shared" ca="1" si="31"/>
        <v>-1.0099999999999998</v>
      </c>
      <c r="J224">
        <f t="shared" ca="1" si="32"/>
        <v>0.56999999999999995</v>
      </c>
      <c r="K224">
        <f t="shared" ca="1" si="33"/>
        <v>0.3</v>
      </c>
      <c r="L224">
        <f t="shared" ca="1" si="34"/>
        <v>0.85</v>
      </c>
      <c r="M224" s="19">
        <f t="shared" ca="1" si="35"/>
        <v>0.11710000000000001</v>
      </c>
      <c r="N224" s="31">
        <f t="shared" ca="1" si="36"/>
        <v>0.24618961299624206</v>
      </c>
    </row>
    <row r="225" spans="1:14" x14ac:dyDescent="0.25">
      <c r="A225" t="s">
        <v>213</v>
      </c>
      <c r="B225" s="30">
        <f t="shared" ca="1" si="27"/>
        <v>0.71</v>
      </c>
      <c r="C225" s="30">
        <f t="shared" ca="1" si="28"/>
        <v>-6.0000000000000053E-2</v>
      </c>
      <c r="D225" s="30">
        <f t="shared" ca="1" si="29"/>
        <v>0.35</v>
      </c>
      <c r="E225" s="18">
        <f t="shared" ca="1" si="25"/>
        <v>9.6199999999999994E-2</v>
      </c>
      <c r="F225" s="17">
        <f t="shared" ca="1" si="26"/>
        <v>0.18614973715529592</v>
      </c>
      <c r="H225">
        <f t="shared" ca="1" si="30"/>
        <v>0.81</v>
      </c>
      <c r="I225">
        <f t="shared" ca="1" si="31"/>
        <v>-0.27</v>
      </c>
      <c r="J225">
        <f t="shared" ca="1" si="32"/>
        <v>0.57999999999999996</v>
      </c>
      <c r="K225">
        <f t="shared" ca="1" si="33"/>
        <v>-0.05</v>
      </c>
      <c r="L225">
        <f t="shared" ca="1" si="34"/>
        <v>-7.0000000000000007E-2</v>
      </c>
      <c r="M225" s="19">
        <f t="shared" ca="1" si="35"/>
        <v>9.4299999999999995E-2</v>
      </c>
      <c r="N225" s="31">
        <f t="shared" ca="1" si="36"/>
        <v>0.20227969939444329</v>
      </c>
    </row>
    <row r="226" spans="1:14" x14ac:dyDescent="0.25">
      <c r="A226" t="s">
        <v>214</v>
      </c>
      <c r="B226" s="30">
        <f t="shared" ca="1" si="27"/>
        <v>0.32</v>
      </c>
      <c r="C226" s="30">
        <f t="shared" ca="1" si="28"/>
        <v>0.61</v>
      </c>
      <c r="D226" s="30">
        <f t="shared" ca="1" si="29"/>
        <v>7.0000000000000007E-2</v>
      </c>
      <c r="E226" s="18">
        <f t="shared" ca="1" si="25"/>
        <v>7.1699999999999986E-2</v>
      </c>
      <c r="F226" s="17">
        <f t="shared" ca="1" si="26"/>
        <v>0.13403282393479174</v>
      </c>
      <c r="H226">
        <f t="shared" ca="1" si="30"/>
        <v>0.73</v>
      </c>
      <c r="I226">
        <f t="shared" ca="1" si="31"/>
        <v>-0.59000000000000008</v>
      </c>
      <c r="J226">
        <f t="shared" ca="1" si="32"/>
        <v>0.03</v>
      </c>
      <c r="K226">
        <f t="shared" ca="1" si="33"/>
        <v>-0.09</v>
      </c>
      <c r="L226">
        <f t="shared" ca="1" si="34"/>
        <v>0.92</v>
      </c>
      <c r="M226" s="19">
        <f t="shared" ca="1" si="35"/>
        <v>0.12029999999999999</v>
      </c>
      <c r="N226" s="31">
        <f t="shared" ca="1" si="36"/>
        <v>0.25672307722381371</v>
      </c>
    </row>
    <row r="227" spans="1:14" x14ac:dyDescent="0.25">
      <c r="A227" t="s">
        <v>215</v>
      </c>
      <c r="B227" s="30">
        <f t="shared" ca="1" si="27"/>
        <v>0.67</v>
      </c>
      <c r="C227" s="30">
        <f t="shared" ca="1" si="28"/>
        <v>7.999999999999996E-2</v>
      </c>
      <c r="D227" s="30">
        <f t="shared" ca="1" si="29"/>
        <v>0.25</v>
      </c>
      <c r="E227" s="18">
        <f t="shared" ca="1" si="25"/>
        <v>9.4399999999999998E-2</v>
      </c>
      <c r="F227" s="17">
        <f t="shared" ca="1" si="26"/>
        <v>0.17845064518158341</v>
      </c>
      <c r="H227">
        <f t="shared" ca="1" si="30"/>
        <v>0.11</v>
      </c>
      <c r="I227">
        <f t="shared" ca="1" si="31"/>
        <v>0.28000000000000003</v>
      </c>
      <c r="J227">
        <f t="shared" ca="1" si="32"/>
        <v>0.37</v>
      </c>
      <c r="K227">
        <f t="shared" ca="1" si="33"/>
        <v>-0.04</v>
      </c>
      <c r="L227">
        <f t="shared" ca="1" si="34"/>
        <v>0.28000000000000003</v>
      </c>
      <c r="M227" s="19">
        <f t="shared" ca="1" si="35"/>
        <v>5.8800000000000005E-2</v>
      </c>
      <c r="N227" s="31">
        <f t="shared" ca="1" si="36"/>
        <v>8.8871445691924192E-2</v>
      </c>
    </row>
    <row r="228" spans="1:14" x14ac:dyDescent="0.25">
      <c r="A228" t="s">
        <v>216</v>
      </c>
      <c r="B228" s="30">
        <f t="shared" ca="1" si="27"/>
        <v>0.67</v>
      </c>
      <c r="C228" s="30">
        <f t="shared" ca="1" si="28"/>
        <v>3.0000000000000027E-2</v>
      </c>
      <c r="D228" s="30">
        <f t="shared" ca="1" si="29"/>
        <v>0.3</v>
      </c>
      <c r="E228" s="18">
        <f t="shared" ca="1" si="25"/>
        <v>9.3899999999999997E-2</v>
      </c>
      <c r="F228" s="17">
        <f t="shared" ca="1" si="26"/>
        <v>0.17795325405393461</v>
      </c>
      <c r="H228">
        <f t="shared" ca="1" si="30"/>
        <v>0.57999999999999996</v>
      </c>
      <c r="I228">
        <f t="shared" ca="1" si="31"/>
        <v>-0.31999999999999984</v>
      </c>
      <c r="J228">
        <f t="shared" ca="1" si="32"/>
        <v>7.0000000000000007E-2</v>
      </c>
      <c r="K228">
        <f t="shared" ca="1" si="33"/>
        <v>0.03</v>
      </c>
      <c r="L228">
        <f t="shared" ca="1" si="34"/>
        <v>0.64</v>
      </c>
      <c r="M228" s="19">
        <f t="shared" ca="1" si="35"/>
        <v>0.11180000000000001</v>
      </c>
      <c r="N228" s="31">
        <f t="shared" ca="1" si="36"/>
        <v>0.20972808257724732</v>
      </c>
    </row>
    <row r="229" spans="1:14" x14ac:dyDescent="0.25">
      <c r="A229" t="s">
        <v>217</v>
      </c>
      <c r="B229" s="30">
        <f t="shared" ca="1" si="27"/>
        <v>0.34</v>
      </c>
      <c r="C229" s="30">
        <f t="shared" ca="1" si="28"/>
        <v>4.0000000000000036E-2</v>
      </c>
      <c r="D229" s="30">
        <f t="shared" ca="1" si="29"/>
        <v>0.62</v>
      </c>
      <c r="E229" s="18">
        <f t="shared" ca="1" si="25"/>
        <v>6.7600000000000007E-2</v>
      </c>
      <c r="F229" s="17">
        <f t="shared" ca="1" si="26"/>
        <v>0.11239736412369747</v>
      </c>
      <c r="H229">
        <f t="shared" ca="1" si="30"/>
        <v>0.34</v>
      </c>
      <c r="I229">
        <f t="shared" ca="1" si="31"/>
        <v>-0.57000000000000006</v>
      </c>
      <c r="J229">
        <f t="shared" ca="1" si="32"/>
        <v>0.52</v>
      </c>
      <c r="K229">
        <f t="shared" ca="1" si="33"/>
        <v>-0.03</v>
      </c>
      <c r="L229">
        <f t="shared" ca="1" si="34"/>
        <v>0.74</v>
      </c>
      <c r="M229" s="19">
        <f t="shared" ca="1" si="35"/>
        <v>8.8100000000000012E-2</v>
      </c>
      <c r="N229" s="31">
        <f t="shared" ca="1" si="36"/>
        <v>0.16707862264578707</v>
      </c>
    </row>
    <row r="230" spans="1:14" x14ac:dyDescent="0.25">
      <c r="A230" t="s">
        <v>218</v>
      </c>
      <c r="B230" s="30">
        <f t="shared" ca="1" si="27"/>
        <v>-0.19</v>
      </c>
      <c r="C230" s="30">
        <f t="shared" ca="1" si="28"/>
        <v>0.97</v>
      </c>
      <c r="D230" s="30">
        <f t="shared" ca="1" si="29"/>
        <v>0.22</v>
      </c>
      <c r="E230" s="18">
        <f t="shared" ca="1" si="25"/>
        <v>3.4500000000000003E-2</v>
      </c>
      <c r="F230" s="17">
        <f t="shared" ca="1" si="26"/>
        <v>0.1422314640215272</v>
      </c>
      <c r="H230">
        <f t="shared" ca="1" si="30"/>
        <v>0.7</v>
      </c>
      <c r="I230">
        <f t="shared" ca="1" si="31"/>
        <v>-0.48</v>
      </c>
      <c r="J230">
        <f t="shared" ca="1" si="32"/>
        <v>0.08</v>
      </c>
      <c r="K230">
        <f t="shared" ca="1" si="33"/>
        <v>-0.02</v>
      </c>
      <c r="L230">
        <f t="shared" ca="1" si="34"/>
        <v>0.72</v>
      </c>
      <c r="M230" s="19">
        <f t="shared" ca="1" si="35"/>
        <v>0.11799999999999999</v>
      </c>
      <c r="N230" s="31">
        <f t="shared" ca="1" si="36"/>
        <v>0.2384576530424595</v>
      </c>
    </row>
    <row r="231" spans="1:14" x14ac:dyDescent="0.25">
      <c r="A231" t="s">
        <v>219</v>
      </c>
      <c r="B231" s="30">
        <f t="shared" ca="1" si="27"/>
        <v>0.8</v>
      </c>
      <c r="C231" s="30">
        <f t="shared" ca="1" si="28"/>
        <v>-0.18000000000000016</v>
      </c>
      <c r="D231" s="30">
        <f t="shared" ca="1" si="29"/>
        <v>0.38</v>
      </c>
      <c r="E231" s="18">
        <f t="shared" ref="E231:E294" ca="1" si="37">B231*$B$9+C231*$B$10+D231*$B$11</f>
        <v>0.1022</v>
      </c>
      <c r="F231" s="17">
        <f t="shared" ref="F231:F294" ca="1" si="38">SQRT((B231^2)*($C$9^2)+(C231^2)*($C$10^2)+(D231^2)*($C$11^2)+2*B231*C231*$C$9*$C$10*$F$10+2*B231*D231*$C$9*$C$11*$F$11+2*C231*D231*$C$10*$C$11*$G$11)</f>
        <v>0.2060357600983995</v>
      </c>
      <c r="H231">
        <f t="shared" ca="1" si="30"/>
        <v>0.68</v>
      </c>
      <c r="I231">
        <f t="shared" ca="1" si="31"/>
        <v>-1.17</v>
      </c>
      <c r="J231">
        <f t="shared" ca="1" si="32"/>
        <v>0.27</v>
      </c>
      <c r="K231">
        <f t="shared" ca="1" si="33"/>
        <v>0.25</v>
      </c>
      <c r="L231">
        <f t="shared" ca="1" si="34"/>
        <v>0.97</v>
      </c>
      <c r="M231" s="19">
        <f t="shared" ca="1" si="35"/>
        <v>0.14650000000000002</v>
      </c>
      <c r="N231" s="31">
        <f t="shared" ca="1" si="36"/>
        <v>0.32464337172765917</v>
      </c>
    </row>
    <row r="232" spans="1:14" x14ac:dyDescent="0.25">
      <c r="A232" t="s">
        <v>220</v>
      </c>
      <c r="B232" s="30">
        <f t="shared" ref="B232:B295" ca="1" si="39">RANDBETWEEN(-20,90)/100</f>
        <v>0.33</v>
      </c>
      <c r="C232" s="30">
        <f t="shared" ref="C232:C295" ca="1" si="40">1-(B232+D232)</f>
        <v>0.3899999999999999</v>
      </c>
      <c r="D232" s="30">
        <f t="shared" ref="D232:D295" ca="1" si="41">RANDBETWEEN(-15,65)/100</f>
        <v>0.28000000000000003</v>
      </c>
      <c r="E232" s="18">
        <f t="shared" ca="1" si="37"/>
        <v>7.0300000000000001E-2</v>
      </c>
      <c r="F232" s="17">
        <f t="shared" ca="1" si="38"/>
        <v>0.12154720623315994</v>
      </c>
      <c r="H232">
        <f t="shared" ref="H232:H295" ca="1" si="42">RANDBETWEEN($B$26*100,$C$26*100)/100</f>
        <v>0.56999999999999995</v>
      </c>
      <c r="I232">
        <f t="shared" ref="I232:I295" ca="1" si="43">1-(H232+J232+K232+L232)</f>
        <v>0.36</v>
      </c>
      <c r="J232">
        <f t="shared" ref="J232:J295" ca="1" si="44">RANDBETWEEN($B$28*100,$C$28*100)/100</f>
        <v>0.26</v>
      </c>
      <c r="K232">
        <f t="shared" ref="K232:K295" ca="1" si="45">RANDBETWEEN($B$29*100,$C$29*100)/100</f>
        <v>-0.1</v>
      </c>
      <c r="L232">
        <f t="shared" ref="L232:L295" ca="1" si="46">RANDBETWEEN($B$30*100,$C$30*100)/100</f>
        <v>-0.09</v>
      </c>
      <c r="M232" s="19">
        <f t="shared" ref="M232:M295" ca="1" si="47">H232*$B$9+I232*$B$10+J232*$B$11+K232*$B$12+L232*$B$13</f>
        <v>7.5600000000000001E-2</v>
      </c>
      <c r="N232" s="31">
        <f t="shared" ref="N232:N295" ca="1" si="48">SQRT((H232^2)*($C$9^2)+(I232^2)*($C$10^2)+(J232^2)*($C$11^2)+(K232^2)*($C$12^2)+(L232^2)*($C$13^2)+2*H232*I232*$C$9*$C$10*$F$10+2*H232*J232*$C$9*$C$11*$F$11+2*H232*K232*$C$9*$C$12*$F$12+2*H232*L232*$C$9*$C$13*$F$13+2*I232*J232*$C$10*$C$11*$G$11+2*I232*K232*$C$10*$C$12*$G$12+2*I232*L232*$C$10*$C$13*$G$13+2*J232*K232*$C$11*$C$12*$H$12+2*J232*L232*$C$11*$C$13*$H$13+2*K232*L232*$C$12*$C$13*$I$13)</f>
        <v>0.15653739825045399</v>
      </c>
    </row>
    <row r="233" spans="1:14" x14ac:dyDescent="0.25">
      <c r="A233" t="s">
        <v>221</v>
      </c>
      <c r="B233" s="30">
        <f t="shared" ca="1" si="39"/>
        <v>0.1</v>
      </c>
      <c r="C233" s="30">
        <f t="shared" ca="1" si="40"/>
        <v>0.76</v>
      </c>
      <c r="D233" s="30">
        <f t="shared" ca="1" si="41"/>
        <v>0.14000000000000001</v>
      </c>
      <c r="E233" s="18">
        <f t="shared" ca="1" si="37"/>
        <v>5.5600000000000004E-2</v>
      </c>
      <c r="F233" s="17">
        <f t="shared" ca="1" si="38"/>
        <v>0.12252666334681854</v>
      </c>
      <c r="H233">
        <f t="shared" ca="1" si="42"/>
        <v>0.84</v>
      </c>
      <c r="I233">
        <f t="shared" ca="1" si="43"/>
        <v>-1</v>
      </c>
      <c r="J233">
        <f t="shared" ca="1" si="44"/>
        <v>0.43</v>
      </c>
      <c r="K233">
        <f t="shared" ca="1" si="45"/>
        <v>0.13</v>
      </c>
      <c r="L233">
        <f t="shared" ca="1" si="46"/>
        <v>0.6</v>
      </c>
      <c r="M233" s="19">
        <f t="shared" ca="1" si="47"/>
        <v>0.13419999999999999</v>
      </c>
      <c r="N233" s="31">
        <f t="shared" ca="1" si="48"/>
        <v>0.29567213634272654</v>
      </c>
    </row>
    <row r="234" spans="1:14" x14ac:dyDescent="0.25">
      <c r="A234" t="s">
        <v>222</v>
      </c>
      <c r="B234" s="30">
        <f t="shared" ca="1" si="39"/>
        <v>0.47</v>
      </c>
      <c r="C234" s="30">
        <f t="shared" ca="1" si="40"/>
        <v>0.68</v>
      </c>
      <c r="D234" s="30">
        <f t="shared" ca="1" si="41"/>
        <v>-0.15</v>
      </c>
      <c r="E234" s="18">
        <f t="shared" ca="1" si="37"/>
        <v>8.4399999999999989E-2</v>
      </c>
      <c r="F234" s="17">
        <f t="shared" ca="1" si="38"/>
        <v>0.16338815374146176</v>
      </c>
      <c r="H234">
        <f t="shared" ca="1" si="42"/>
        <v>0.81</v>
      </c>
      <c r="I234">
        <f t="shared" ca="1" si="43"/>
        <v>-1.17</v>
      </c>
      <c r="J234">
        <f t="shared" ca="1" si="44"/>
        <v>0.6</v>
      </c>
      <c r="K234">
        <f t="shared" ca="1" si="45"/>
        <v>0.03</v>
      </c>
      <c r="L234">
        <f t="shared" ca="1" si="46"/>
        <v>0.73</v>
      </c>
      <c r="M234" s="19">
        <f t="shared" ca="1" si="47"/>
        <v>0.12529999999999999</v>
      </c>
      <c r="N234" s="31">
        <f t="shared" ca="1" si="48"/>
        <v>0.29393839515675235</v>
      </c>
    </row>
    <row r="235" spans="1:14" x14ac:dyDescent="0.25">
      <c r="A235" t="s">
        <v>223</v>
      </c>
      <c r="B235" s="30">
        <f t="shared" ca="1" si="39"/>
        <v>-0.1</v>
      </c>
      <c r="C235" s="30">
        <f t="shared" ca="1" si="40"/>
        <v>1.22</v>
      </c>
      <c r="D235" s="30">
        <f t="shared" ca="1" si="41"/>
        <v>-0.12</v>
      </c>
      <c r="E235" s="18">
        <f t="shared" ca="1" si="37"/>
        <v>4.4200000000000003E-2</v>
      </c>
      <c r="F235" s="17">
        <f t="shared" ca="1" si="38"/>
        <v>0.16667820451545756</v>
      </c>
      <c r="H235">
        <f t="shared" ca="1" si="42"/>
        <v>0.49</v>
      </c>
      <c r="I235">
        <f t="shared" ca="1" si="43"/>
        <v>0.10999999999999999</v>
      </c>
      <c r="J235">
        <f t="shared" ca="1" si="44"/>
        <v>0.09</v>
      </c>
      <c r="K235">
        <f t="shared" ca="1" si="45"/>
        <v>0.2</v>
      </c>
      <c r="L235">
        <f t="shared" ca="1" si="46"/>
        <v>0.11</v>
      </c>
      <c r="M235" s="19">
        <f t="shared" ca="1" si="47"/>
        <v>0.10470000000000002</v>
      </c>
      <c r="N235" s="31">
        <f t="shared" ca="1" si="48"/>
        <v>0.17506394711733519</v>
      </c>
    </row>
    <row r="236" spans="1:14" x14ac:dyDescent="0.25">
      <c r="A236" t="s">
        <v>224</v>
      </c>
      <c r="B236" s="30">
        <f t="shared" ca="1" si="39"/>
        <v>0.53</v>
      </c>
      <c r="C236" s="30">
        <f t="shared" ca="1" si="40"/>
        <v>0.14999999999999991</v>
      </c>
      <c r="D236" s="30">
        <f t="shared" ca="1" si="41"/>
        <v>0.32</v>
      </c>
      <c r="E236" s="18">
        <f t="shared" ca="1" si="37"/>
        <v>8.3900000000000002E-2</v>
      </c>
      <c r="F236" s="17">
        <f t="shared" ca="1" si="38"/>
        <v>0.15040837114343475</v>
      </c>
      <c r="H236">
        <f t="shared" ca="1" si="42"/>
        <v>0.69</v>
      </c>
      <c r="I236">
        <f t="shared" ca="1" si="43"/>
        <v>-9.000000000000008E-2</v>
      </c>
      <c r="J236">
        <f t="shared" ca="1" si="44"/>
        <v>0.21</v>
      </c>
      <c r="K236">
        <f t="shared" ca="1" si="45"/>
        <v>0.14000000000000001</v>
      </c>
      <c r="L236">
        <f t="shared" ca="1" si="46"/>
        <v>0.05</v>
      </c>
      <c r="M236" s="19">
        <f t="shared" ca="1" si="47"/>
        <v>0.1103</v>
      </c>
      <c r="N236" s="31">
        <f t="shared" ca="1" si="48"/>
        <v>0.20163557953079206</v>
      </c>
    </row>
    <row r="237" spans="1:14" x14ac:dyDescent="0.25">
      <c r="A237" t="s">
        <v>225</v>
      </c>
      <c r="B237" s="30">
        <f t="shared" ca="1" si="39"/>
        <v>0.56000000000000005</v>
      </c>
      <c r="C237" s="30">
        <f t="shared" ca="1" si="40"/>
        <v>-9.000000000000008E-2</v>
      </c>
      <c r="D237" s="30">
        <f t="shared" ca="1" si="41"/>
        <v>0.53</v>
      </c>
      <c r="E237" s="18">
        <f t="shared" ca="1" si="37"/>
        <v>8.3900000000000002E-2</v>
      </c>
      <c r="F237" s="17">
        <f t="shared" ca="1" si="38"/>
        <v>0.15476431949427796</v>
      </c>
      <c r="H237">
        <f t="shared" ca="1" si="42"/>
        <v>0.46</v>
      </c>
      <c r="I237">
        <f t="shared" ca="1" si="43"/>
        <v>-0.22999999999999998</v>
      </c>
      <c r="J237">
        <f t="shared" ca="1" si="44"/>
        <v>0.25</v>
      </c>
      <c r="K237">
        <f t="shared" ca="1" si="45"/>
        <v>-0.05</v>
      </c>
      <c r="L237">
        <f t="shared" ca="1" si="46"/>
        <v>0.56999999999999995</v>
      </c>
      <c r="M237" s="19">
        <f t="shared" ca="1" si="47"/>
        <v>9.2299999999999993E-2</v>
      </c>
      <c r="N237" s="31">
        <f t="shared" ca="1" si="48"/>
        <v>0.16604864650029594</v>
      </c>
    </row>
    <row r="238" spans="1:14" x14ac:dyDescent="0.25">
      <c r="A238" t="s">
        <v>226</v>
      </c>
      <c r="B238" s="30">
        <f t="shared" ca="1" si="39"/>
        <v>0.01</v>
      </c>
      <c r="C238" s="30">
        <f t="shared" ca="1" si="40"/>
        <v>0.53</v>
      </c>
      <c r="D238" s="30">
        <f t="shared" ca="1" si="41"/>
        <v>0.46</v>
      </c>
      <c r="E238" s="18">
        <f t="shared" ca="1" si="37"/>
        <v>4.6100000000000002E-2</v>
      </c>
      <c r="F238" s="17">
        <f t="shared" ca="1" si="38"/>
        <v>9.7200604271470523E-2</v>
      </c>
      <c r="H238">
        <f t="shared" ca="1" si="42"/>
        <v>0.45</v>
      </c>
      <c r="I238">
        <f t="shared" ca="1" si="43"/>
        <v>-0.96</v>
      </c>
      <c r="J238">
        <f t="shared" ca="1" si="44"/>
        <v>0.55000000000000004</v>
      </c>
      <c r="K238">
        <f t="shared" ca="1" si="45"/>
        <v>0.08</v>
      </c>
      <c r="L238">
        <f t="shared" ca="1" si="46"/>
        <v>0.88</v>
      </c>
      <c r="M238" s="19">
        <f t="shared" ca="1" si="47"/>
        <v>0.1096</v>
      </c>
      <c r="N238" s="31">
        <f t="shared" ca="1" si="48"/>
        <v>0.23384150766572823</v>
      </c>
    </row>
    <row r="239" spans="1:14" x14ac:dyDescent="0.25">
      <c r="A239" t="s">
        <v>227</v>
      </c>
      <c r="B239" s="30">
        <f t="shared" ca="1" si="39"/>
        <v>0.32</v>
      </c>
      <c r="C239" s="30">
        <f t="shared" ca="1" si="40"/>
        <v>0.44999999999999996</v>
      </c>
      <c r="D239" s="30">
        <f t="shared" ca="1" si="41"/>
        <v>0.23</v>
      </c>
      <c r="E239" s="18">
        <f t="shared" ca="1" si="37"/>
        <v>7.0099999999999996E-2</v>
      </c>
      <c r="F239" s="17">
        <f t="shared" ca="1" si="38"/>
        <v>0.12329949683830496</v>
      </c>
      <c r="H239">
        <f t="shared" ca="1" si="42"/>
        <v>0.1</v>
      </c>
      <c r="I239">
        <f t="shared" ca="1" si="43"/>
        <v>-0.43000000000000016</v>
      </c>
      <c r="J239">
        <f t="shared" ca="1" si="44"/>
        <v>0.1</v>
      </c>
      <c r="K239">
        <f t="shared" ca="1" si="45"/>
        <v>0.3</v>
      </c>
      <c r="L239">
        <f t="shared" ca="1" si="46"/>
        <v>0.93</v>
      </c>
      <c r="M239" s="19">
        <f t="shared" ca="1" si="47"/>
        <v>0.1109</v>
      </c>
      <c r="N239" s="31">
        <f t="shared" ca="1" si="48"/>
        <v>0.20313671509226836</v>
      </c>
    </row>
    <row r="240" spans="1:14" x14ac:dyDescent="0.25">
      <c r="A240" t="s">
        <v>228</v>
      </c>
      <c r="B240" s="30">
        <f t="shared" ca="1" si="39"/>
        <v>0.39</v>
      </c>
      <c r="C240" s="30">
        <f t="shared" ca="1" si="40"/>
        <v>-1.0000000000000009E-2</v>
      </c>
      <c r="D240" s="30">
        <f t="shared" ca="1" si="41"/>
        <v>0.62</v>
      </c>
      <c r="E240" s="18">
        <f t="shared" ca="1" si="37"/>
        <v>7.1099999999999997E-2</v>
      </c>
      <c r="F240" s="17">
        <f t="shared" ca="1" si="38"/>
        <v>0.12125332560177557</v>
      </c>
      <c r="H240">
        <f t="shared" ca="1" si="42"/>
        <v>0.26</v>
      </c>
      <c r="I240">
        <f t="shared" ca="1" si="43"/>
        <v>5.9999999999999942E-2</v>
      </c>
      <c r="J240">
        <f t="shared" ca="1" si="44"/>
        <v>0.47</v>
      </c>
      <c r="K240">
        <f t="shared" ca="1" si="45"/>
        <v>0.06</v>
      </c>
      <c r="L240">
        <f t="shared" ca="1" si="46"/>
        <v>0.15</v>
      </c>
      <c r="M240" s="19">
        <f t="shared" ca="1" si="47"/>
        <v>7.3399999999999993E-2</v>
      </c>
      <c r="N240" s="31">
        <f t="shared" ca="1" si="48"/>
        <v>0.10888655547786921</v>
      </c>
    </row>
    <row r="241" spans="1:14" x14ac:dyDescent="0.25">
      <c r="A241" t="s">
        <v>229</v>
      </c>
      <c r="B241" s="30">
        <f t="shared" ca="1" si="39"/>
        <v>0.32</v>
      </c>
      <c r="C241" s="30">
        <f t="shared" ca="1" si="40"/>
        <v>0.33000000000000007</v>
      </c>
      <c r="D241" s="30">
        <f t="shared" ca="1" si="41"/>
        <v>0.35</v>
      </c>
      <c r="E241" s="18">
        <f t="shared" ca="1" si="37"/>
        <v>6.8900000000000003E-2</v>
      </c>
      <c r="F241" s="17">
        <f t="shared" ca="1" si="38"/>
        <v>0.11691123096351515</v>
      </c>
      <c r="H241">
        <f t="shared" ca="1" si="42"/>
        <v>0.1</v>
      </c>
      <c r="I241">
        <f t="shared" ca="1" si="43"/>
        <v>-0.42999999999999994</v>
      </c>
      <c r="J241">
        <f t="shared" ca="1" si="44"/>
        <v>0.08</v>
      </c>
      <c r="K241">
        <f t="shared" ca="1" si="45"/>
        <v>0.28000000000000003</v>
      </c>
      <c r="L241">
        <f t="shared" ca="1" si="46"/>
        <v>0.97</v>
      </c>
      <c r="M241" s="19">
        <f t="shared" ca="1" si="47"/>
        <v>0.11050000000000001</v>
      </c>
      <c r="N241" s="31">
        <f t="shared" ca="1" si="48"/>
        <v>0.20277596648815327</v>
      </c>
    </row>
    <row r="242" spans="1:14" x14ac:dyDescent="0.25">
      <c r="A242" t="s">
        <v>230</v>
      </c>
      <c r="B242" s="30">
        <f t="shared" ca="1" si="39"/>
        <v>0.5</v>
      </c>
      <c r="C242" s="30">
        <f t="shared" ca="1" si="40"/>
        <v>0.54</v>
      </c>
      <c r="D242" s="30">
        <f t="shared" ca="1" si="41"/>
        <v>-0.04</v>
      </c>
      <c r="E242" s="18">
        <f t="shared" ca="1" si="37"/>
        <v>8.539999999999999E-2</v>
      </c>
      <c r="F242" s="17">
        <f t="shared" ca="1" si="38"/>
        <v>0.15988523677354438</v>
      </c>
      <c r="H242">
        <f t="shared" ca="1" si="42"/>
        <v>0.79</v>
      </c>
      <c r="I242">
        <f t="shared" ca="1" si="43"/>
        <v>-0.69</v>
      </c>
      <c r="J242">
        <f t="shared" ca="1" si="44"/>
        <v>0.36</v>
      </c>
      <c r="K242">
        <f t="shared" ca="1" si="45"/>
        <v>0.25</v>
      </c>
      <c r="L242">
        <f t="shared" ca="1" si="46"/>
        <v>0.28999999999999998</v>
      </c>
      <c r="M242" s="19">
        <f t="shared" ca="1" si="47"/>
        <v>0.13290000000000002</v>
      </c>
      <c r="N242" s="31">
        <f t="shared" ca="1" si="48"/>
        <v>0.26892732016570714</v>
      </c>
    </row>
    <row r="243" spans="1:14" x14ac:dyDescent="0.25">
      <c r="A243" t="s">
        <v>231</v>
      </c>
      <c r="B243" s="30">
        <f t="shared" ca="1" si="39"/>
        <v>0.87</v>
      </c>
      <c r="C243" s="30">
        <f t="shared" ca="1" si="40"/>
        <v>-0.51</v>
      </c>
      <c r="D243" s="30">
        <f t="shared" ca="1" si="41"/>
        <v>0.64</v>
      </c>
      <c r="E243" s="18">
        <f t="shared" ca="1" si="37"/>
        <v>0.1045</v>
      </c>
      <c r="F243" s="17">
        <f t="shared" ca="1" si="38"/>
        <v>0.22743246348153695</v>
      </c>
      <c r="H243">
        <f t="shared" ca="1" si="42"/>
        <v>0.99</v>
      </c>
      <c r="I243">
        <f t="shared" ca="1" si="43"/>
        <v>-0.85999999999999988</v>
      </c>
      <c r="J243">
        <f t="shared" ca="1" si="44"/>
        <v>0.19</v>
      </c>
      <c r="K243">
        <f t="shared" ca="1" si="45"/>
        <v>-0.01</v>
      </c>
      <c r="L243">
        <f t="shared" ca="1" si="46"/>
        <v>0.69</v>
      </c>
      <c r="M243" s="19">
        <f t="shared" ca="1" si="47"/>
        <v>0.13719999999999999</v>
      </c>
      <c r="N243" s="31">
        <f t="shared" ca="1" si="48"/>
        <v>0.3097899800195682</v>
      </c>
    </row>
    <row r="244" spans="1:14" x14ac:dyDescent="0.25">
      <c r="A244" t="s">
        <v>232</v>
      </c>
      <c r="B244" s="30">
        <f t="shared" ca="1" si="39"/>
        <v>0.69</v>
      </c>
      <c r="C244" s="30">
        <f t="shared" ca="1" si="40"/>
        <v>0.23000000000000009</v>
      </c>
      <c r="D244" s="30">
        <f t="shared" ca="1" si="41"/>
        <v>0.08</v>
      </c>
      <c r="E244" s="18">
        <f t="shared" ca="1" si="37"/>
        <v>9.7499999999999989E-2</v>
      </c>
      <c r="F244" s="17">
        <f t="shared" ca="1" si="38"/>
        <v>0.18549769388013024</v>
      </c>
      <c r="H244">
        <f t="shared" ca="1" si="42"/>
        <v>0.22</v>
      </c>
      <c r="I244">
        <f t="shared" ca="1" si="43"/>
        <v>-8.0000000000000071E-2</v>
      </c>
      <c r="J244">
        <f t="shared" ca="1" si="44"/>
        <v>0.38</v>
      </c>
      <c r="K244">
        <f t="shared" ca="1" si="45"/>
        <v>0.05</v>
      </c>
      <c r="L244">
        <f t="shared" ca="1" si="46"/>
        <v>0.43</v>
      </c>
      <c r="M244" s="19">
        <f t="shared" ca="1" si="47"/>
        <v>7.8999999999999987E-2</v>
      </c>
      <c r="N244" s="31">
        <f t="shared" ca="1" si="48"/>
        <v>0.11747801874003287</v>
      </c>
    </row>
    <row r="245" spans="1:14" x14ac:dyDescent="0.25">
      <c r="A245" t="s">
        <v>233</v>
      </c>
      <c r="B245" s="30">
        <f t="shared" ca="1" si="39"/>
        <v>0.36</v>
      </c>
      <c r="C245" s="30">
        <f t="shared" ca="1" si="40"/>
        <v>0.21999999999999997</v>
      </c>
      <c r="D245" s="30">
        <f t="shared" ca="1" si="41"/>
        <v>0.42</v>
      </c>
      <c r="E245" s="18">
        <f t="shared" ca="1" si="37"/>
        <v>7.0999999999999994E-2</v>
      </c>
      <c r="F245" s="17">
        <f t="shared" ca="1" si="38"/>
        <v>0.11952408427013059</v>
      </c>
      <c r="H245">
        <f t="shared" ca="1" si="42"/>
        <v>0.83</v>
      </c>
      <c r="I245">
        <f t="shared" ca="1" si="43"/>
        <v>-0.36999999999999988</v>
      </c>
      <c r="J245">
        <f t="shared" ca="1" si="44"/>
        <v>0.47</v>
      </c>
      <c r="K245">
        <f t="shared" ca="1" si="45"/>
        <v>-0.03</v>
      </c>
      <c r="L245">
        <f t="shared" ca="1" si="46"/>
        <v>0.1</v>
      </c>
      <c r="M245" s="19">
        <f t="shared" ca="1" si="47"/>
        <v>0.10370000000000001</v>
      </c>
      <c r="N245" s="31">
        <f t="shared" ca="1" si="48"/>
        <v>0.21788263364643554</v>
      </c>
    </row>
    <row r="246" spans="1:14" x14ac:dyDescent="0.25">
      <c r="A246" t="s">
        <v>234</v>
      </c>
      <c r="B246" s="30">
        <f t="shared" ca="1" si="39"/>
        <v>0.06</v>
      </c>
      <c r="C246" s="30">
        <f t="shared" ca="1" si="40"/>
        <v>0.66999999999999993</v>
      </c>
      <c r="D246" s="30">
        <f t="shared" ca="1" si="41"/>
        <v>0.27</v>
      </c>
      <c r="E246" s="18">
        <f t="shared" ca="1" si="37"/>
        <v>5.149999999999999E-2</v>
      </c>
      <c r="F246" s="17">
        <f t="shared" ca="1" si="38"/>
        <v>0.11158025666700323</v>
      </c>
      <c r="H246">
        <f t="shared" ca="1" si="42"/>
        <v>0.21</v>
      </c>
      <c r="I246">
        <f t="shared" ca="1" si="43"/>
        <v>-0.39999999999999991</v>
      </c>
      <c r="J246">
        <f t="shared" ca="1" si="44"/>
        <v>0.2</v>
      </c>
      <c r="K246">
        <f t="shared" ca="1" si="45"/>
        <v>0.26</v>
      </c>
      <c r="L246">
        <f t="shared" ca="1" si="46"/>
        <v>0.73</v>
      </c>
      <c r="M246" s="19">
        <f t="shared" ca="1" si="47"/>
        <v>0.10800000000000001</v>
      </c>
      <c r="N246" s="31">
        <f t="shared" ca="1" si="48"/>
        <v>0.19000751564688578</v>
      </c>
    </row>
    <row r="247" spans="1:14" x14ac:dyDescent="0.25">
      <c r="A247" t="s">
        <v>235</v>
      </c>
      <c r="B247" s="30">
        <f t="shared" ca="1" si="39"/>
        <v>0.28999999999999998</v>
      </c>
      <c r="C247" s="30">
        <f t="shared" ca="1" si="40"/>
        <v>0.28000000000000003</v>
      </c>
      <c r="D247" s="30">
        <f t="shared" ca="1" si="41"/>
        <v>0.43</v>
      </c>
      <c r="E247" s="18">
        <f t="shared" ca="1" si="37"/>
        <v>6.6000000000000003E-2</v>
      </c>
      <c r="F247" s="17">
        <f t="shared" ca="1" si="38"/>
        <v>0.10980330401666505</v>
      </c>
      <c r="H247">
        <f t="shared" ca="1" si="42"/>
        <v>0.34</v>
      </c>
      <c r="I247">
        <f t="shared" ca="1" si="43"/>
        <v>-0.45999999999999996</v>
      </c>
      <c r="J247">
        <f t="shared" ca="1" si="44"/>
        <v>0.57999999999999996</v>
      </c>
      <c r="K247">
        <f t="shared" ca="1" si="45"/>
        <v>0.14000000000000001</v>
      </c>
      <c r="L247">
        <f t="shared" ca="1" si="46"/>
        <v>0.4</v>
      </c>
      <c r="M247" s="19">
        <f t="shared" ca="1" si="47"/>
        <v>9.2600000000000002E-2</v>
      </c>
      <c r="N247" s="31">
        <f t="shared" ca="1" si="48"/>
        <v>0.16035736702480569</v>
      </c>
    </row>
    <row r="248" spans="1:14" x14ac:dyDescent="0.25">
      <c r="A248" t="s">
        <v>236</v>
      </c>
      <c r="B248" s="30">
        <f t="shared" ca="1" si="39"/>
        <v>0.12</v>
      </c>
      <c r="C248" s="30">
        <f t="shared" ca="1" si="40"/>
        <v>0.5</v>
      </c>
      <c r="D248" s="30">
        <f t="shared" ca="1" si="41"/>
        <v>0.38</v>
      </c>
      <c r="E248" s="18">
        <f t="shared" ca="1" si="37"/>
        <v>5.4600000000000003E-2</v>
      </c>
      <c r="F248" s="17">
        <f t="shared" ca="1" si="38"/>
        <v>0.10131178523502272</v>
      </c>
      <c r="H248">
        <f t="shared" ca="1" si="42"/>
        <v>0.3</v>
      </c>
      <c r="I248">
        <f t="shared" ca="1" si="43"/>
        <v>-5.0000000000000044E-2</v>
      </c>
      <c r="J248">
        <f t="shared" ca="1" si="44"/>
        <v>0.31</v>
      </c>
      <c r="K248">
        <f t="shared" ca="1" si="45"/>
        <v>-7.0000000000000007E-2</v>
      </c>
      <c r="L248">
        <f t="shared" ca="1" si="46"/>
        <v>0.51</v>
      </c>
      <c r="M248" s="19">
        <f t="shared" ca="1" si="47"/>
        <v>7.6899999999999996E-2</v>
      </c>
      <c r="N248" s="31">
        <f t="shared" ca="1" si="48"/>
        <v>0.12518089792994544</v>
      </c>
    </row>
    <row r="249" spans="1:14" x14ac:dyDescent="0.25">
      <c r="A249" t="s">
        <v>237</v>
      </c>
      <c r="B249" s="30">
        <f t="shared" ca="1" si="39"/>
        <v>0.66</v>
      </c>
      <c r="C249" s="30">
        <f t="shared" ca="1" si="40"/>
        <v>-0.14000000000000012</v>
      </c>
      <c r="D249" s="30">
        <f t="shared" ca="1" si="41"/>
        <v>0.48</v>
      </c>
      <c r="E249" s="18">
        <f t="shared" ca="1" si="37"/>
        <v>9.1399999999999995E-2</v>
      </c>
      <c r="F249" s="17">
        <f t="shared" ca="1" si="38"/>
        <v>0.17583370636283424</v>
      </c>
      <c r="H249">
        <f t="shared" ca="1" si="42"/>
        <v>0.72</v>
      </c>
      <c r="I249">
        <f t="shared" ca="1" si="43"/>
        <v>-0.44999999999999996</v>
      </c>
      <c r="J249">
        <f t="shared" ca="1" si="44"/>
        <v>0.52</v>
      </c>
      <c r="K249">
        <f t="shared" ca="1" si="45"/>
        <v>0.17</v>
      </c>
      <c r="L249">
        <f t="shared" ca="1" si="46"/>
        <v>0.04</v>
      </c>
      <c r="M249" s="19">
        <f t="shared" ca="1" si="47"/>
        <v>0.11169999999999998</v>
      </c>
      <c r="N249" s="31">
        <f t="shared" ca="1" si="48"/>
        <v>0.21663337232342711</v>
      </c>
    </row>
    <row r="250" spans="1:14" x14ac:dyDescent="0.25">
      <c r="A250" t="s">
        <v>238</v>
      </c>
      <c r="B250" s="30">
        <f t="shared" ca="1" si="39"/>
        <v>0.6</v>
      </c>
      <c r="C250" s="30">
        <f t="shared" ca="1" si="40"/>
        <v>0.36</v>
      </c>
      <c r="D250" s="30">
        <f t="shared" ca="1" si="41"/>
        <v>0.04</v>
      </c>
      <c r="E250" s="18">
        <f t="shared" ca="1" si="37"/>
        <v>9.1600000000000001E-2</v>
      </c>
      <c r="F250" s="17">
        <f t="shared" ca="1" si="38"/>
        <v>0.17082969556492397</v>
      </c>
      <c r="H250">
        <f t="shared" ca="1" si="42"/>
        <v>0.11</v>
      </c>
      <c r="I250">
        <f t="shared" ca="1" si="43"/>
        <v>0.65</v>
      </c>
      <c r="J250">
        <f t="shared" ca="1" si="44"/>
        <v>0.13</v>
      </c>
      <c r="K250">
        <f t="shared" ca="1" si="45"/>
        <v>-0.04</v>
      </c>
      <c r="L250">
        <f t="shared" ca="1" si="46"/>
        <v>0.15</v>
      </c>
      <c r="M250" s="19">
        <f t="shared" ca="1" si="47"/>
        <v>5.7300000000000004E-2</v>
      </c>
      <c r="N250" s="31">
        <f t="shared" ca="1" si="48"/>
        <v>0.11370047328738046</v>
      </c>
    </row>
    <row r="251" spans="1:14" x14ac:dyDescent="0.25">
      <c r="A251" t="s">
        <v>239</v>
      </c>
      <c r="B251" s="30">
        <f t="shared" ca="1" si="39"/>
        <v>0.66</v>
      </c>
      <c r="C251" s="30">
        <f t="shared" ca="1" si="40"/>
        <v>7.999999999999996E-2</v>
      </c>
      <c r="D251" s="30">
        <f t="shared" ca="1" si="41"/>
        <v>0.26</v>
      </c>
      <c r="E251" s="18">
        <f t="shared" ca="1" si="37"/>
        <v>9.3600000000000017E-2</v>
      </c>
      <c r="F251" s="17">
        <f t="shared" ca="1" si="38"/>
        <v>0.17632513109420714</v>
      </c>
      <c r="H251">
        <f t="shared" ca="1" si="42"/>
        <v>0.65</v>
      </c>
      <c r="I251">
        <f t="shared" ca="1" si="43"/>
        <v>-0.5</v>
      </c>
      <c r="J251">
        <f t="shared" ca="1" si="44"/>
        <v>0.04</v>
      </c>
      <c r="K251">
        <f t="shared" ca="1" si="45"/>
        <v>-0.02</v>
      </c>
      <c r="L251">
        <f t="shared" ca="1" si="46"/>
        <v>0.83</v>
      </c>
      <c r="M251" s="19">
        <f t="shared" ca="1" si="47"/>
        <v>0.1182</v>
      </c>
      <c r="N251" s="31">
        <f t="shared" ca="1" si="48"/>
        <v>0.23827393045597189</v>
      </c>
    </row>
    <row r="252" spans="1:14" x14ac:dyDescent="0.25">
      <c r="A252" t="s">
        <v>240</v>
      </c>
      <c r="B252" s="30">
        <f t="shared" ca="1" si="39"/>
        <v>0.14000000000000001</v>
      </c>
      <c r="C252" s="30">
        <f t="shared" ca="1" si="40"/>
        <v>0.24</v>
      </c>
      <c r="D252" s="30">
        <f t="shared" ca="1" si="41"/>
        <v>0.62</v>
      </c>
      <c r="E252" s="18">
        <f t="shared" ca="1" si="37"/>
        <v>5.3600000000000002E-2</v>
      </c>
      <c r="F252" s="17">
        <f t="shared" ca="1" si="38"/>
        <v>8.7614309922938671E-2</v>
      </c>
      <c r="H252">
        <f t="shared" ca="1" si="42"/>
        <v>0.35</v>
      </c>
      <c r="I252">
        <f t="shared" ca="1" si="43"/>
        <v>-0.62000000000000011</v>
      </c>
      <c r="J252">
        <f t="shared" ca="1" si="44"/>
        <v>0.17</v>
      </c>
      <c r="K252">
        <f t="shared" ca="1" si="45"/>
        <v>0.12</v>
      </c>
      <c r="L252">
        <f t="shared" ca="1" si="46"/>
        <v>0.98</v>
      </c>
      <c r="M252" s="19">
        <f t="shared" ca="1" si="47"/>
        <v>0.11299999999999999</v>
      </c>
      <c r="N252" s="31">
        <f t="shared" ca="1" si="48"/>
        <v>0.21809668032097212</v>
      </c>
    </row>
    <row r="253" spans="1:14" x14ac:dyDescent="0.25">
      <c r="A253" t="s">
        <v>241</v>
      </c>
      <c r="B253" s="30">
        <f t="shared" ca="1" si="39"/>
        <v>0.4</v>
      </c>
      <c r="C253" s="30">
        <f t="shared" ca="1" si="40"/>
        <v>0.59</v>
      </c>
      <c r="D253" s="30">
        <f t="shared" ca="1" si="41"/>
        <v>0.01</v>
      </c>
      <c r="E253" s="18">
        <f t="shared" ca="1" si="37"/>
        <v>7.7899999999999997E-2</v>
      </c>
      <c r="F253" s="17">
        <f t="shared" ca="1" si="38"/>
        <v>0.14530531221715312</v>
      </c>
      <c r="H253">
        <f t="shared" ca="1" si="42"/>
        <v>0.39</v>
      </c>
      <c r="I253">
        <f t="shared" ca="1" si="43"/>
        <v>0.49</v>
      </c>
      <c r="J253">
        <f t="shared" ca="1" si="44"/>
        <v>-0.02</v>
      </c>
      <c r="K253">
        <f t="shared" ca="1" si="45"/>
        <v>-0.01</v>
      </c>
      <c r="L253">
        <f t="shared" ca="1" si="46"/>
        <v>0.15</v>
      </c>
      <c r="M253" s="19">
        <f t="shared" ca="1" si="47"/>
        <v>8.1100000000000005E-2</v>
      </c>
      <c r="N253" s="31">
        <f t="shared" ca="1" si="48"/>
        <v>0.14317557077540005</v>
      </c>
    </row>
    <row r="254" spans="1:14" x14ac:dyDescent="0.25">
      <c r="A254" t="s">
        <v>242</v>
      </c>
      <c r="B254" s="30">
        <f t="shared" ca="1" si="39"/>
        <v>0.04</v>
      </c>
      <c r="C254" s="30">
        <f t="shared" ca="1" si="40"/>
        <v>0.67999999999999994</v>
      </c>
      <c r="D254" s="30">
        <f t="shared" ca="1" si="41"/>
        <v>0.28000000000000003</v>
      </c>
      <c r="E254" s="18">
        <f t="shared" ca="1" si="37"/>
        <v>4.9999999999999996E-2</v>
      </c>
      <c r="F254" s="17">
        <f t="shared" ca="1" si="38"/>
        <v>0.11154854754434655</v>
      </c>
      <c r="H254">
        <f t="shared" ca="1" si="42"/>
        <v>0.91</v>
      </c>
      <c r="I254">
        <f t="shared" ca="1" si="43"/>
        <v>-0.91999999999999993</v>
      </c>
      <c r="J254">
        <f t="shared" ca="1" si="44"/>
        <v>0.04</v>
      </c>
      <c r="K254">
        <f t="shared" ca="1" si="45"/>
        <v>0.3</v>
      </c>
      <c r="L254">
        <f t="shared" ca="1" si="46"/>
        <v>0.67</v>
      </c>
      <c r="M254" s="19">
        <f t="shared" ca="1" si="47"/>
        <v>0.16040000000000001</v>
      </c>
      <c r="N254" s="31">
        <f t="shared" ca="1" si="48"/>
        <v>0.34247177125089734</v>
      </c>
    </row>
    <row r="255" spans="1:14" x14ac:dyDescent="0.25">
      <c r="A255" t="s">
        <v>243</v>
      </c>
      <c r="B255" s="30">
        <f t="shared" ca="1" si="39"/>
        <v>0.52</v>
      </c>
      <c r="C255" s="30">
        <f t="shared" ca="1" si="40"/>
        <v>-2.0000000000000018E-2</v>
      </c>
      <c r="D255" s="30">
        <f t="shared" ca="1" si="41"/>
        <v>0.5</v>
      </c>
      <c r="E255" s="18">
        <f t="shared" ca="1" si="37"/>
        <v>8.14E-2</v>
      </c>
      <c r="F255" s="17">
        <f t="shared" ca="1" si="38"/>
        <v>0.14652055209753143</v>
      </c>
      <c r="H255">
        <f t="shared" ca="1" si="42"/>
        <v>0.36</v>
      </c>
      <c r="I255">
        <f t="shared" ca="1" si="43"/>
        <v>0.30000000000000004</v>
      </c>
      <c r="J255">
        <f t="shared" ca="1" si="44"/>
        <v>0.28999999999999998</v>
      </c>
      <c r="K255">
        <f t="shared" ca="1" si="45"/>
        <v>0.13</v>
      </c>
      <c r="L255">
        <f t="shared" ca="1" si="46"/>
        <v>-0.08</v>
      </c>
      <c r="M255" s="19">
        <f t="shared" ca="1" si="47"/>
        <v>8.1599999999999992E-2</v>
      </c>
      <c r="N255" s="31">
        <f t="shared" ca="1" si="48"/>
        <v>0.13237301763214315</v>
      </c>
    </row>
    <row r="256" spans="1:14" x14ac:dyDescent="0.25">
      <c r="A256" t="s">
        <v>244</v>
      </c>
      <c r="B256" s="30">
        <f t="shared" ca="1" si="39"/>
        <v>0.26</v>
      </c>
      <c r="C256" s="30">
        <f t="shared" ca="1" si="40"/>
        <v>0.6</v>
      </c>
      <c r="D256" s="30">
        <f t="shared" ca="1" si="41"/>
        <v>0.14000000000000001</v>
      </c>
      <c r="E256" s="18">
        <f t="shared" ca="1" si="37"/>
        <v>6.6799999999999998E-2</v>
      </c>
      <c r="F256" s="17">
        <f t="shared" ca="1" si="38"/>
        <v>0.12478071265329821</v>
      </c>
      <c r="H256">
        <f t="shared" ca="1" si="42"/>
        <v>0.97</v>
      </c>
      <c r="I256">
        <f t="shared" ca="1" si="43"/>
        <v>-0.85999999999999988</v>
      </c>
      <c r="J256">
        <f t="shared" ca="1" si="44"/>
        <v>0.35</v>
      </c>
      <c r="K256">
        <f t="shared" ca="1" si="45"/>
        <v>-0.01</v>
      </c>
      <c r="L256">
        <f t="shared" ca="1" si="46"/>
        <v>0.55000000000000004</v>
      </c>
      <c r="M256" s="19">
        <f t="shared" ca="1" si="47"/>
        <v>0.13</v>
      </c>
      <c r="N256" s="31">
        <f t="shared" ca="1" si="48"/>
        <v>0.29437382687572289</v>
      </c>
    </row>
    <row r="257" spans="1:14" x14ac:dyDescent="0.25">
      <c r="A257" t="s">
        <v>245</v>
      </c>
      <c r="B257" s="30">
        <f t="shared" ca="1" si="39"/>
        <v>-0.1</v>
      </c>
      <c r="C257" s="30">
        <f t="shared" ca="1" si="40"/>
        <v>0.53999999999999992</v>
      </c>
      <c r="D257" s="30">
        <f t="shared" ca="1" si="41"/>
        <v>0.56000000000000005</v>
      </c>
      <c r="E257" s="18">
        <f t="shared" ca="1" si="37"/>
        <v>3.7400000000000003E-2</v>
      </c>
      <c r="F257" s="17">
        <f t="shared" ca="1" si="38"/>
        <v>9.8140255632673173E-2</v>
      </c>
      <c r="H257">
        <f t="shared" ca="1" si="42"/>
        <v>0.56999999999999995</v>
      </c>
      <c r="I257">
        <f t="shared" ca="1" si="43"/>
        <v>-0.12000000000000011</v>
      </c>
      <c r="J257">
        <f t="shared" ca="1" si="44"/>
        <v>0.25</v>
      </c>
      <c r="K257">
        <f t="shared" ca="1" si="45"/>
        <v>-0.09</v>
      </c>
      <c r="L257">
        <f t="shared" ca="1" si="46"/>
        <v>0.39</v>
      </c>
      <c r="M257" s="19">
        <f t="shared" ca="1" si="47"/>
        <v>9.0999999999999984E-2</v>
      </c>
      <c r="N257" s="31">
        <f t="shared" ca="1" si="48"/>
        <v>0.17136106378030172</v>
      </c>
    </row>
    <row r="258" spans="1:14" x14ac:dyDescent="0.25">
      <c r="A258" t="s">
        <v>246</v>
      </c>
      <c r="B258" s="30">
        <f t="shared" ca="1" si="39"/>
        <v>-0.17</v>
      </c>
      <c r="C258" s="30">
        <f t="shared" ca="1" si="40"/>
        <v>0.81</v>
      </c>
      <c r="D258" s="30">
        <f t="shared" ca="1" si="41"/>
        <v>0.36</v>
      </c>
      <c r="E258" s="18">
        <f t="shared" ca="1" si="37"/>
        <v>3.4500000000000003E-2</v>
      </c>
      <c r="F258" s="17">
        <f t="shared" ca="1" si="38"/>
        <v>0.12526782527200955</v>
      </c>
      <c r="H258">
        <f t="shared" ca="1" si="42"/>
        <v>0.11</v>
      </c>
      <c r="I258">
        <f t="shared" ca="1" si="43"/>
        <v>0.12</v>
      </c>
      <c r="J258">
        <f t="shared" ca="1" si="44"/>
        <v>0.49</v>
      </c>
      <c r="K258">
        <f t="shared" ca="1" si="45"/>
        <v>0.01</v>
      </c>
      <c r="L258">
        <f t="shared" ca="1" si="46"/>
        <v>0.27</v>
      </c>
      <c r="M258" s="19">
        <f t="shared" ca="1" si="47"/>
        <v>6.1800000000000001E-2</v>
      </c>
      <c r="N258" s="31">
        <f t="shared" ca="1" si="48"/>
        <v>8.4899826761372268E-2</v>
      </c>
    </row>
    <row r="259" spans="1:14" x14ac:dyDescent="0.25">
      <c r="A259" t="s">
        <v>247</v>
      </c>
      <c r="B259" s="30">
        <f t="shared" ca="1" si="39"/>
        <v>0.47</v>
      </c>
      <c r="C259" s="30">
        <f t="shared" ca="1" si="40"/>
        <v>0.66</v>
      </c>
      <c r="D259" s="30">
        <f t="shared" ca="1" si="41"/>
        <v>-0.13</v>
      </c>
      <c r="E259" s="18">
        <f t="shared" ca="1" si="37"/>
        <v>8.4199999999999997E-2</v>
      </c>
      <c r="F259" s="17">
        <f t="shared" ca="1" si="38"/>
        <v>0.1620134976802981</v>
      </c>
      <c r="H259">
        <f t="shared" ca="1" si="42"/>
        <v>0.96</v>
      </c>
      <c r="I259">
        <f t="shared" ca="1" si="43"/>
        <v>-0.49</v>
      </c>
      <c r="J259">
        <f t="shared" ca="1" si="44"/>
        <v>0.25</v>
      </c>
      <c r="K259">
        <f t="shared" ca="1" si="45"/>
        <v>-0.02</v>
      </c>
      <c r="L259">
        <f t="shared" ca="1" si="46"/>
        <v>0.3</v>
      </c>
      <c r="M259" s="19">
        <f t="shared" ca="1" si="47"/>
        <v>0.12190000000000001</v>
      </c>
      <c r="N259" s="31">
        <f t="shared" ca="1" si="48"/>
        <v>0.26219908641064227</v>
      </c>
    </row>
    <row r="260" spans="1:14" x14ac:dyDescent="0.25">
      <c r="A260" t="s">
        <v>248</v>
      </c>
      <c r="B260" s="30">
        <f t="shared" ca="1" si="39"/>
        <v>0.8</v>
      </c>
      <c r="C260" s="30">
        <f t="shared" ca="1" si="40"/>
        <v>7.999999999999996E-2</v>
      </c>
      <c r="D260" s="30">
        <f t="shared" ca="1" si="41"/>
        <v>0.12</v>
      </c>
      <c r="E260" s="18">
        <f t="shared" ca="1" si="37"/>
        <v>0.1048</v>
      </c>
      <c r="F260" s="17">
        <f t="shared" ca="1" si="38"/>
        <v>0.20649811195181675</v>
      </c>
      <c r="H260">
        <f t="shared" ca="1" si="42"/>
        <v>0.55000000000000004</v>
      </c>
      <c r="I260">
        <f t="shared" ca="1" si="43"/>
        <v>0.52</v>
      </c>
      <c r="J260">
        <f t="shared" ca="1" si="44"/>
        <v>0.09</v>
      </c>
      <c r="K260">
        <f t="shared" ca="1" si="45"/>
        <v>-0.1</v>
      </c>
      <c r="L260">
        <f t="shared" ca="1" si="46"/>
        <v>-0.06</v>
      </c>
      <c r="M260" s="19">
        <f t="shared" ca="1" si="47"/>
        <v>7.6800000000000007E-2</v>
      </c>
      <c r="N260" s="31">
        <f t="shared" ca="1" si="48"/>
        <v>0.16093366211507315</v>
      </c>
    </row>
    <row r="261" spans="1:14" x14ac:dyDescent="0.25">
      <c r="A261" t="s">
        <v>249</v>
      </c>
      <c r="B261" s="30">
        <f t="shared" ca="1" si="39"/>
        <v>0.46</v>
      </c>
      <c r="C261" s="30">
        <f t="shared" ca="1" si="40"/>
        <v>0.43999999999999995</v>
      </c>
      <c r="D261" s="30">
        <f t="shared" ca="1" si="41"/>
        <v>0.1</v>
      </c>
      <c r="E261" s="18">
        <f t="shared" ca="1" si="37"/>
        <v>8.1199999999999994E-2</v>
      </c>
      <c r="F261" s="17">
        <f t="shared" ca="1" si="38"/>
        <v>0.1470408478188053</v>
      </c>
      <c r="H261">
        <f t="shared" ca="1" si="42"/>
        <v>0.45</v>
      </c>
      <c r="I261">
        <f t="shared" ca="1" si="43"/>
        <v>0.27</v>
      </c>
      <c r="J261">
        <f t="shared" ca="1" si="44"/>
        <v>0.23</v>
      </c>
      <c r="K261">
        <f t="shared" ca="1" si="45"/>
        <v>0.09</v>
      </c>
      <c r="L261">
        <f t="shared" ca="1" si="46"/>
        <v>-0.04</v>
      </c>
      <c r="M261" s="19">
        <f t="shared" ca="1" si="47"/>
        <v>8.610000000000001E-2</v>
      </c>
      <c r="N261" s="31">
        <f t="shared" ca="1" si="48"/>
        <v>0.14487325614759386</v>
      </c>
    </row>
    <row r="262" spans="1:14" x14ac:dyDescent="0.25">
      <c r="A262" t="s">
        <v>250</v>
      </c>
      <c r="B262" s="30">
        <f t="shared" ca="1" si="39"/>
        <v>0.51</v>
      </c>
      <c r="C262" s="30">
        <f t="shared" ca="1" si="40"/>
        <v>-0.12000000000000011</v>
      </c>
      <c r="D262" s="30">
        <f t="shared" ca="1" si="41"/>
        <v>0.61</v>
      </c>
      <c r="E262" s="18">
        <f t="shared" ca="1" si="37"/>
        <v>7.959999999999999E-2</v>
      </c>
      <c r="F262" s="17">
        <f t="shared" ca="1" si="38"/>
        <v>0.14489373214967671</v>
      </c>
      <c r="H262">
        <f t="shared" ca="1" si="42"/>
        <v>0.95</v>
      </c>
      <c r="I262">
        <f t="shared" ca="1" si="43"/>
        <v>-1.1000000000000001</v>
      </c>
      <c r="J262">
        <f t="shared" ca="1" si="44"/>
        <v>0.51</v>
      </c>
      <c r="K262">
        <f t="shared" ca="1" si="45"/>
        <v>0.04</v>
      </c>
      <c r="L262">
        <f t="shared" ca="1" si="46"/>
        <v>0.6</v>
      </c>
      <c r="M262" s="19">
        <f t="shared" ca="1" si="47"/>
        <v>0.13300000000000001</v>
      </c>
      <c r="N262" s="31">
        <f t="shared" ca="1" si="48"/>
        <v>0.30996158576379068</v>
      </c>
    </row>
    <row r="263" spans="1:14" x14ac:dyDescent="0.25">
      <c r="A263" t="s">
        <v>251</v>
      </c>
      <c r="B263" s="30">
        <f t="shared" ca="1" si="39"/>
        <v>0.73</v>
      </c>
      <c r="C263" s="30">
        <f t="shared" ca="1" si="40"/>
        <v>2.0000000000000018E-2</v>
      </c>
      <c r="D263" s="30">
        <f t="shared" ca="1" si="41"/>
        <v>0.25</v>
      </c>
      <c r="E263" s="18">
        <f t="shared" ca="1" si="37"/>
        <v>9.8599999999999993E-2</v>
      </c>
      <c r="F263" s="17">
        <f t="shared" ca="1" si="38"/>
        <v>0.19073605101877986</v>
      </c>
      <c r="H263">
        <f t="shared" ca="1" si="42"/>
        <v>0.67</v>
      </c>
      <c r="I263">
        <f t="shared" ca="1" si="43"/>
        <v>-1.3000000000000003</v>
      </c>
      <c r="J263">
        <f t="shared" ca="1" si="44"/>
        <v>0.55000000000000004</v>
      </c>
      <c r="K263">
        <f t="shared" ca="1" si="45"/>
        <v>0.11</v>
      </c>
      <c r="L263">
        <f t="shared" ca="1" si="46"/>
        <v>0.97</v>
      </c>
      <c r="M263" s="19">
        <f t="shared" ca="1" si="47"/>
        <v>0.13039999999999999</v>
      </c>
      <c r="N263" s="31">
        <f t="shared" ca="1" si="48"/>
        <v>0.3051924108353965</v>
      </c>
    </row>
    <row r="264" spans="1:14" x14ac:dyDescent="0.25">
      <c r="A264" t="s">
        <v>252</v>
      </c>
      <c r="B264" s="30">
        <f t="shared" ca="1" si="39"/>
        <v>0.22</v>
      </c>
      <c r="C264" s="30">
        <f t="shared" ca="1" si="40"/>
        <v>0.15000000000000002</v>
      </c>
      <c r="D264" s="30">
        <f t="shared" ca="1" si="41"/>
        <v>0.63</v>
      </c>
      <c r="E264" s="18">
        <f t="shared" ca="1" si="37"/>
        <v>5.91E-2</v>
      </c>
      <c r="F264" s="17">
        <f t="shared" ca="1" si="38"/>
        <v>9.4726082060711342E-2</v>
      </c>
      <c r="H264">
        <f t="shared" ca="1" si="42"/>
        <v>0.88</v>
      </c>
      <c r="I264">
        <f t="shared" ca="1" si="43"/>
        <v>-0.64000000000000012</v>
      </c>
      <c r="J264">
        <f t="shared" ca="1" si="44"/>
        <v>0.01</v>
      </c>
      <c r="K264">
        <f t="shared" ca="1" si="45"/>
        <v>7.0000000000000007E-2</v>
      </c>
      <c r="L264">
        <f t="shared" ca="1" si="46"/>
        <v>0.68</v>
      </c>
      <c r="M264" s="19">
        <f t="shared" ca="1" si="47"/>
        <v>0.13819999999999999</v>
      </c>
      <c r="N264" s="31">
        <f t="shared" ca="1" si="48"/>
        <v>0.29015130816948465</v>
      </c>
    </row>
    <row r="265" spans="1:14" x14ac:dyDescent="0.25">
      <c r="A265" t="s">
        <v>253</v>
      </c>
      <c r="B265" s="30">
        <f t="shared" ca="1" si="39"/>
        <v>-0.06</v>
      </c>
      <c r="C265" s="30">
        <f t="shared" ca="1" si="40"/>
        <v>0.91</v>
      </c>
      <c r="D265" s="30">
        <f t="shared" ca="1" si="41"/>
        <v>0.15</v>
      </c>
      <c r="E265" s="18">
        <f t="shared" ca="1" si="37"/>
        <v>4.4300000000000006E-2</v>
      </c>
      <c r="F265" s="17">
        <f t="shared" ca="1" si="38"/>
        <v>0.13257129412383195</v>
      </c>
      <c r="H265">
        <f t="shared" ca="1" si="42"/>
        <v>0.13</v>
      </c>
      <c r="I265">
        <f t="shared" ca="1" si="43"/>
        <v>-0.17999999999999994</v>
      </c>
      <c r="J265">
        <f t="shared" ca="1" si="44"/>
        <v>0.06</v>
      </c>
      <c r="K265">
        <f t="shared" ca="1" si="45"/>
        <v>-0.01</v>
      </c>
      <c r="L265">
        <f t="shared" ca="1" si="46"/>
        <v>1</v>
      </c>
      <c r="M265" s="19">
        <f t="shared" ca="1" si="47"/>
        <v>8.7599999999999997E-2</v>
      </c>
      <c r="N265" s="31">
        <f t="shared" ca="1" si="48"/>
        <v>0.14874726074388672</v>
      </c>
    </row>
    <row r="266" spans="1:14" x14ac:dyDescent="0.25">
      <c r="A266" t="s">
        <v>254</v>
      </c>
      <c r="B266" s="30">
        <f t="shared" ca="1" si="39"/>
        <v>-0.1</v>
      </c>
      <c r="C266" s="30">
        <f t="shared" ca="1" si="40"/>
        <v>0.82</v>
      </c>
      <c r="D266" s="30">
        <f t="shared" ca="1" si="41"/>
        <v>0.28000000000000003</v>
      </c>
      <c r="E266" s="18">
        <f t="shared" ca="1" si="37"/>
        <v>4.02E-2</v>
      </c>
      <c r="F266" s="17">
        <f t="shared" ca="1" si="38"/>
        <v>0.12375421697482741</v>
      </c>
      <c r="H266">
        <f t="shared" ca="1" si="42"/>
        <v>0.66</v>
      </c>
      <c r="I266">
        <f t="shared" ca="1" si="43"/>
        <v>-1.2200000000000002</v>
      </c>
      <c r="J266">
        <f t="shared" ca="1" si="44"/>
        <v>0.46</v>
      </c>
      <c r="K266">
        <f t="shared" ca="1" si="45"/>
        <v>0.28999999999999998</v>
      </c>
      <c r="L266">
        <f t="shared" ca="1" si="46"/>
        <v>0.81</v>
      </c>
      <c r="M266" s="19">
        <f t="shared" ca="1" si="47"/>
        <v>0.14200000000000002</v>
      </c>
      <c r="N266" s="31">
        <f t="shared" ca="1" si="48"/>
        <v>0.31588636912574508</v>
      </c>
    </row>
    <row r="267" spans="1:14" x14ac:dyDescent="0.25">
      <c r="A267" t="s">
        <v>255</v>
      </c>
      <c r="B267" s="30">
        <f t="shared" ca="1" si="39"/>
        <v>0.03</v>
      </c>
      <c r="C267" s="30">
        <f t="shared" ca="1" si="40"/>
        <v>0.88</v>
      </c>
      <c r="D267" s="30">
        <f t="shared" ca="1" si="41"/>
        <v>0.09</v>
      </c>
      <c r="E267" s="18">
        <f t="shared" ca="1" si="37"/>
        <v>5.1200000000000002E-2</v>
      </c>
      <c r="F267" s="17">
        <f t="shared" ca="1" si="38"/>
        <v>0.13099519971071286</v>
      </c>
      <c r="H267">
        <f t="shared" ca="1" si="42"/>
        <v>0.96</v>
      </c>
      <c r="I267">
        <f t="shared" ca="1" si="43"/>
        <v>-8.0000000000000071E-2</v>
      </c>
      <c r="J267">
        <f t="shared" ca="1" si="44"/>
        <v>0.12</v>
      </c>
      <c r="K267">
        <f t="shared" ca="1" si="45"/>
        <v>-0.05</v>
      </c>
      <c r="L267">
        <f t="shared" ca="1" si="46"/>
        <v>0.05</v>
      </c>
      <c r="M267" s="19">
        <f t="shared" ca="1" si="47"/>
        <v>0.11299999999999999</v>
      </c>
      <c r="N267" s="31">
        <f t="shared" ca="1" si="48"/>
        <v>0.23908274780938943</v>
      </c>
    </row>
    <row r="268" spans="1:14" x14ac:dyDescent="0.25">
      <c r="A268" t="s">
        <v>256</v>
      </c>
      <c r="B268" s="30">
        <f t="shared" ca="1" si="39"/>
        <v>0.76</v>
      </c>
      <c r="C268" s="30">
        <f t="shared" ca="1" si="40"/>
        <v>-0.27</v>
      </c>
      <c r="D268" s="30">
        <f t="shared" ca="1" si="41"/>
        <v>0.51</v>
      </c>
      <c r="E268" s="18">
        <f t="shared" ca="1" si="37"/>
        <v>9.8100000000000007E-2</v>
      </c>
      <c r="F268" s="17">
        <f t="shared" ca="1" si="38"/>
        <v>0.19856507720915767</v>
      </c>
      <c r="H268">
        <f t="shared" ca="1" si="42"/>
        <v>0.95</v>
      </c>
      <c r="I268">
        <f t="shared" ca="1" si="43"/>
        <v>-0.69</v>
      </c>
      <c r="J268">
        <f t="shared" ca="1" si="44"/>
        <v>0.2</v>
      </c>
      <c r="K268">
        <f t="shared" ca="1" si="45"/>
        <v>0.15</v>
      </c>
      <c r="L268">
        <f t="shared" ca="1" si="46"/>
        <v>0.39</v>
      </c>
      <c r="M268" s="19">
        <f t="shared" ca="1" si="47"/>
        <v>0.13969999999999999</v>
      </c>
      <c r="N268" s="31">
        <f t="shared" ca="1" si="48"/>
        <v>0.29417046336264296</v>
      </c>
    </row>
    <row r="269" spans="1:14" x14ac:dyDescent="0.25">
      <c r="A269" t="s">
        <v>257</v>
      </c>
      <c r="B269" s="30">
        <f t="shared" ca="1" si="39"/>
        <v>0.5</v>
      </c>
      <c r="C269" s="30">
        <f t="shared" ca="1" si="40"/>
        <v>5.0000000000000044E-2</v>
      </c>
      <c r="D269" s="30">
        <f t="shared" ca="1" si="41"/>
        <v>0.45</v>
      </c>
      <c r="E269" s="18">
        <f t="shared" ca="1" si="37"/>
        <v>8.0500000000000002E-2</v>
      </c>
      <c r="F269" s="17">
        <f t="shared" ca="1" si="38"/>
        <v>0.14288414515985592</v>
      </c>
      <c r="H269">
        <f t="shared" ca="1" si="42"/>
        <v>0.12</v>
      </c>
      <c r="I269">
        <f t="shared" ca="1" si="43"/>
        <v>-0.43999999999999995</v>
      </c>
      <c r="J269">
        <f t="shared" ca="1" si="44"/>
        <v>0.56999999999999995</v>
      </c>
      <c r="K269">
        <f t="shared" ca="1" si="45"/>
        <v>0.18</v>
      </c>
      <c r="L269">
        <f t="shared" ca="1" si="46"/>
        <v>0.56999999999999995</v>
      </c>
      <c r="M269" s="19">
        <f t="shared" ca="1" si="47"/>
        <v>8.5999999999999993E-2</v>
      </c>
      <c r="N269" s="31">
        <f t="shared" ca="1" si="48"/>
        <v>0.14244478867199289</v>
      </c>
    </row>
    <row r="270" spans="1:14" x14ac:dyDescent="0.25">
      <c r="A270" t="s">
        <v>258</v>
      </c>
      <c r="B270" s="30">
        <f t="shared" ca="1" si="39"/>
        <v>0.28999999999999998</v>
      </c>
      <c r="C270" s="30">
        <f t="shared" ca="1" si="40"/>
        <v>0.22999999999999998</v>
      </c>
      <c r="D270" s="30">
        <f t="shared" ca="1" si="41"/>
        <v>0.48</v>
      </c>
      <c r="E270" s="18">
        <f t="shared" ca="1" si="37"/>
        <v>6.5499999999999989E-2</v>
      </c>
      <c r="F270" s="17">
        <f t="shared" ca="1" si="38"/>
        <v>0.10788612406398285</v>
      </c>
      <c r="H270">
        <f t="shared" ca="1" si="42"/>
        <v>0.96</v>
      </c>
      <c r="I270">
        <f t="shared" ca="1" si="43"/>
        <v>-1.21</v>
      </c>
      <c r="J270">
        <f t="shared" ca="1" si="44"/>
        <v>0.6</v>
      </c>
      <c r="K270">
        <f t="shared" ca="1" si="45"/>
        <v>0.16</v>
      </c>
      <c r="L270">
        <f t="shared" ca="1" si="46"/>
        <v>0.49</v>
      </c>
      <c r="M270" s="19">
        <f t="shared" ca="1" si="47"/>
        <v>0.14029999999999998</v>
      </c>
      <c r="N270" s="31">
        <f t="shared" ca="1" si="48"/>
        <v>0.32540076350402058</v>
      </c>
    </row>
    <row r="271" spans="1:14" x14ac:dyDescent="0.25">
      <c r="A271" t="s">
        <v>259</v>
      </c>
      <c r="B271" s="30">
        <f t="shared" ca="1" si="39"/>
        <v>-0.09</v>
      </c>
      <c r="C271" s="30">
        <f t="shared" ca="1" si="40"/>
        <v>1.2</v>
      </c>
      <c r="D271" s="30">
        <f t="shared" ca="1" si="41"/>
        <v>-0.11</v>
      </c>
      <c r="E271" s="18">
        <f t="shared" ca="1" si="37"/>
        <v>4.48E-2</v>
      </c>
      <c r="F271" s="17">
        <f t="shared" ca="1" si="38"/>
        <v>0.16434062375721381</v>
      </c>
      <c r="H271">
        <f t="shared" ca="1" si="42"/>
        <v>0.47</v>
      </c>
      <c r="I271">
        <f t="shared" ca="1" si="43"/>
        <v>-7.0000000000000062E-2</v>
      </c>
      <c r="J271">
        <f t="shared" ca="1" si="44"/>
        <v>0.49</v>
      </c>
      <c r="K271">
        <f t="shared" ca="1" si="45"/>
        <v>0.08</v>
      </c>
      <c r="L271">
        <f t="shared" ca="1" si="46"/>
        <v>0.03</v>
      </c>
      <c r="M271" s="19">
        <f t="shared" ca="1" si="47"/>
        <v>8.6099999999999982E-2</v>
      </c>
      <c r="N271" s="31">
        <f t="shared" ca="1" si="48"/>
        <v>0.14571125462176945</v>
      </c>
    </row>
    <row r="272" spans="1:14" x14ac:dyDescent="0.25">
      <c r="A272" t="s">
        <v>260</v>
      </c>
      <c r="B272" s="30">
        <f t="shared" ca="1" si="39"/>
        <v>0.66</v>
      </c>
      <c r="C272" s="30">
        <f t="shared" ca="1" si="40"/>
        <v>4.0000000000000036E-2</v>
      </c>
      <c r="D272" s="30">
        <f t="shared" ca="1" si="41"/>
        <v>0.3</v>
      </c>
      <c r="E272" s="18">
        <f t="shared" ca="1" si="37"/>
        <v>9.3200000000000005E-2</v>
      </c>
      <c r="F272" s="17">
        <f t="shared" ca="1" si="38"/>
        <v>0.17590911386615213</v>
      </c>
      <c r="H272">
        <f t="shared" ca="1" si="42"/>
        <v>0.13</v>
      </c>
      <c r="I272">
        <f t="shared" ca="1" si="43"/>
        <v>7.0000000000000062E-2</v>
      </c>
      <c r="J272">
        <f t="shared" ca="1" si="44"/>
        <v>7.0000000000000007E-2</v>
      </c>
      <c r="K272">
        <f t="shared" ca="1" si="45"/>
        <v>0.03</v>
      </c>
      <c r="L272">
        <f t="shared" ca="1" si="46"/>
        <v>0.7</v>
      </c>
      <c r="M272" s="19">
        <f t="shared" ca="1" si="47"/>
        <v>8.2100000000000006E-2</v>
      </c>
      <c r="N272" s="31">
        <f t="shared" ca="1" si="48"/>
        <v>0.12478055293571193</v>
      </c>
    </row>
    <row r="273" spans="1:14" x14ac:dyDescent="0.25">
      <c r="A273" t="s">
        <v>261</v>
      </c>
      <c r="B273" s="30">
        <f t="shared" ca="1" si="39"/>
        <v>0.65</v>
      </c>
      <c r="C273" s="30">
        <f t="shared" ca="1" si="40"/>
        <v>2.0000000000000018E-2</v>
      </c>
      <c r="D273" s="30">
        <f t="shared" ca="1" si="41"/>
        <v>0.33</v>
      </c>
      <c r="E273" s="18">
        <f t="shared" ca="1" si="37"/>
        <v>9.2200000000000004E-2</v>
      </c>
      <c r="F273" s="17">
        <f t="shared" ca="1" si="38"/>
        <v>0.17363547800883061</v>
      </c>
      <c r="H273">
        <f t="shared" ca="1" si="42"/>
        <v>0.18</v>
      </c>
      <c r="I273">
        <f t="shared" ca="1" si="43"/>
        <v>0.30000000000000004</v>
      </c>
      <c r="J273">
        <f t="shared" ca="1" si="44"/>
        <v>0.18</v>
      </c>
      <c r="K273">
        <f t="shared" ca="1" si="45"/>
        <v>-0.03</v>
      </c>
      <c r="L273">
        <f t="shared" ca="1" si="46"/>
        <v>0.37</v>
      </c>
      <c r="M273" s="19">
        <f t="shared" ca="1" si="47"/>
        <v>6.9199999999999998E-2</v>
      </c>
      <c r="N273" s="31">
        <f t="shared" ca="1" si="48"/>
        <v>0.10608538616193842</v>
      </c>
    </row>
    <row r="274" spans="1:14" x14ac:dyDescent="0.25">
      <c r="A274" t="s">
        <v>262</v>
      </c>
      <c r="B274" s="30">
        <f t="shared" ca="1" si="39"/>
        <v>0.31</v>
      </c>
      <c r="C274" s="30">
        <f t="shared" ca="1" si="40"/>
        <v>0.71</v>
      </c>
      <c r="D274" s="30">
        <f t="shared" ca="1" si="41"/>
        <v>-0.02</v>
      </c>
      <c r="E274" s="18">
        <f t="shared" ca="1" si="37"/>
        <v>7.1899999999999992E-2</v>
      </c>
      <c r="F274" s="17">
        <f t="shared" ca="1" si="38"/>
        <v>0.14038647482846667</v>
      </c>
      <c r="H274">
        <f t="shared" ca="1" si="42"/>
        <v>0.27</v>
      </c>
      <c r="I274">
        <f t="shared" ca="1" si="43"/>
        <v>-0.31000000000000005</v>
      </c>
      <c r="J274">
        <f t="shared" ca="1" si="44"/>
        <v>0.14000000000000001</v>
      </c>
      <c r="K274">
        <f t="shared" ca="1" si="45"/>
        <v>0.16</v>
      </c>
      <c r="L274">
        <f t="shared" ca="1" si="46"/>
        <v>0.74</v>
      </c>
      <c r="M274" s="19">
        <f t="shared" ca="1" si="47"/>
        <v>0.1041</v>
      </c>
      <c r="N274" s="31">
        <f t="shared" ca="1" si="48"/>
        <v>0.17878545705296015</v>
      </c>
    </row>
    <row r="275" spans="1:14" x14ac:dyDescent="0.25">
      <c r="A275" t="s">
        <v>263</v>
      </c>
      <c r="B275" s="30">
        <f t="shared" ca="1" si="39"/>
        <v>0.16</v>
      </c>
      <c r="C275" s="30">
        <f t="shared" ca="1" si="40"/>
        <v>0.78</v>
      </c>
      <c r="D275" s="30">
        <f t="shared" ca="1" si="41"/>
        <v>0.06</v>
      </c>
      <c r="E275" s="18">
        <f t="shared" ca="1" si="37"/>
        <v>6.0600000000000001E-2</v>
      </c>
      <c r="F275" s="17">
        <f t="shared" ca="1" si="38"/>
        <v>0.12918144692670858</v>
      </c>
      <c r="H275">
        <f t="shared" ca="1" si="42"/>
        <v>0.75</v>
      </c>
      <c r="I275">
        <f t="shared" ca="1" si="43"/>
        <v>-1.0000000000000009E-2</v>
      </c>
      <c r="J275">
        <f t="shared" ca="1" si="44"/>
        <v>0.13</v>
      </c>
      <c r="K275">
        <f t="shared" ca="1" si="45"/>
        <v>0.09</v>
      </c>
      <c r="L275">
        <f t="shared" ca="1" si="46"/>
        <v>0.04</v>
      </c>
      <c r="M275" s="19">
        <f t="shared" ca="1" si="47"/>
        <v>0.11049999999999999</v>
      </c>
      <c r="N275" s="31">
        <f t="shared" ca="1" si="48"/>
        <v>0.20732324509657771</v>
      </c>
    </row>
    <row r="276" spans="1:14" x14ac:dyDescent="0.25">
      <c r="A276" t="s">
        <v>264</v>
      </c>
      <c r="B276" s="30">
        <f t="shared" ca="1" si="39"/>
        <v>0.78</v>
      </c>
      <c r="C276" s="30">
        <f t="shared" ca="1" si="40"/>
        <v>-0.35000000000000009</v>
      </c>
      <c r="D276" s="30">
        <f t="shared" ca="1" si="41"/>
        <v>0.56999999999999995</v>
      </c>
      <c r="E276" s="18">
        <f t="shared" ca="1" si="37"/>
        <v>9.8900000000000002E-2</v>
      </c>
      <c r="F276" s="17">
        <f t="shared" ca="1" si="38"/>
        <v>0.20432605405236118</v>
      </c>
      <c r="H276">
        <f t="shared" ca="1" si="42"/>
        <v>0.39</v>
      </c>
      <c r="I276">
        <f t="shared" ca="1" si="43"/>
        <v>-0.2200000000000002</v>
      </c>
      <c r="J276">
        <f t="shared" ca="1" si="44"/>
        <v>0.18</v>
      </c>
      <c r="K276">
        <f t="shared" ca="1" si="45"/>
        <v>0.25</v>
      </c>
      <c r="L276">
        <f t="shared" ca="1" si="46"/>
        <v>0.4</v>
      </c>
      <c r="M276" s="19">
        <f t="shared" ca="1" si="47"/>
        <v>0.10999999999999999</v>
      </c>
      <c r="N276" s="31">
        <f t="shared" ca="1" si="48"/>
        <v>0.18699934204610605</v>
      </c>
    </row>
    <row r="277" spans="1:14" x14ac:dyDescent="0.25">
      <c r="A277" t="s">
        <v>265</v>
      </c>
      <c r="B277" s="30">
        <f t="shared" ca="1" si="39"/>
        <v>0.81</v>
      </c>
      <c r="C277" s="30">
        <f t="shared" ca="1" si="40"/>
        <v>-0.18000000000000016</v>
      </c>
      <c r="D277" s="30">
        <f t="shared" ca="1" si="41"/>
        <v>0.37</v>
      </c>
      <c r="E277" s="18">
        <f t="shared" ca="1" si="37"/>
        <v>0.10300000000000001</v>
      </c>
      <c r="F277" s="17">
        <f t="shared" ca="1" si="38"/>
        <v>0.20819898671808068</v>
      </c>
      <c r="H277">
        <f t="shared" ca="1" si="42"/>
        <v>0.34</v>
      </c>
      <c r="I277">
        <f t="shared" ca="1" si="43"/>
        <v>0.29999999999999993</v>
      </c>
      <c r="J277">
        <f t="shared" ca="1" si="44"/>
        <v>0.28000000000000003</v>
      </c>
      <c r="K277">
        <f t="shared" ca="1" si="45"/>
        <v>0.18</v>
      </c>
      <c r="L277">
        <f t="shared" ca="1" si="46"/>
        <v>-0.1</v>
      </c>
      <c r="M277" s="19">
        <f t="shared" ca="1" si="47"/>
        <v>8.4199999999999997E-2</v>
      </c>
      <c r="N277" s="31">
        <f t="shared" ca="1" si="48"/>
        <v>0.13517109004553862</v>
      </c>
    </row>
    <row r="278" spans="1:14" x14ac:dyDescent="0.25">
      <c r="A278" t="s">
        <v>266</v>
      </c>
      <c r="B278" s="30">
        <f t="shared" ca="1" si="39"/>
        <v>0.53</v>
      </c>
      <c r="C278" s="30">
        <f t="shared" ca="1" si="40"/>
        <v>-0.12000000000000011</v>
      </c>
      <c r="D278" s="30">
        <f t="shared" ca="1" si="41"/>
        <v>0.59</v>
      </c>
      <c r="E278" s="18">
        <f t="shared" ca="1" si="37"/>
        <v>8.1199999999999994E-2</v>
      </c>
      <c r="F278" s="17">
        <f t="shared" ca="1" si="38"/>
        <v>0.14889225872115619</v>
      </c>
      <c r="H278">
        <f t="shared" ca="1" si="42"/>
        <v>0.25</v>
      </c>
      <c r="I278">
        <f t="shared" ca="1" si="43"/>
        <v>-0.22999999999999998</v>
      </c>
      <c r="J278">
        <f t="shared" ca="1" si="44"/>
        <v>0.36</v>
      </c>
      <c r="K278">
        <f t="shared" ca="1" si="45"/>
        <v>0.05</v>
      </c>
      <c r="L278">
        <f t="shared" ca="1" si="46"/>
        <v>0.56999999999999995</v>
      </c>
      <c r="M278" s="19">
        <f t="shared" ca="1" si="47"/>
        <v>8.5499999999999993E-2</v>
      </c>
      <c r="N278" s="31">
        <f t="shared" ca="1" si="48"/>
        <v>0.13644302872521652</v>
      </c>
    </row>
    <row r="279" spans="1:14" x14ac:dyDescent="0.25">
      <c r="A279" t="s">
        <v>267</v>
      </c>
      <c r="B279" s="30">
        <f t="shared" ca="1" si="39"/>
        <v>0.79</v>
      </c>
      <c r="C279" s="30">
        <f t="shared" ca="1" si="40"/>
        <v>0.27</v>
      </c>
      <c r="D279" s="30">
        <f t="shared" ca="1" si="41"/>
        <v>-0.06</v>
      </c>
      <c r="E279" s="18">
        <f t="shared" ca="1" si="37"/>
        <v>0.10589999999999999</v>
      </c>
      <c r="F279" s="17">
        <f t="shared" ca="1" si="38"/>
        <v>0.20795024777530005</v>
      </c>
      <c r="H279">
        <f t="shared" ca="1" si="42"/>
        <v>0.83</v>
      </c>
      <c r="I279">
        <f t="shared" ca="1" si="43"/>
        <v>-0.59000000000000008</v>
      </c>
      <c r="J279">
        <f t="shared" ca="1" si="44"/>
        <v>0.22</v>
      </c>
      <c r="K279">
        <f t="shared" ca="1" si="45"/>
        <v>0.21</v>
      </c>
      <c r="L279">
        <f t="shared" ca="1" si="46"/>
        <v>0.33</v>
      </c>
      <c r="M279" s="19">
        <f t="shared" ca="1" si="47"/>
        <v>0.13470000000000001</v>
      </c>
      <c r="N279" s="31">
        <f t="shared" ca="1" si="48"/>
        <v>0.27080337785447028</v>
      </c>
    </row>
    <row r="280" spans="1:14" x14ac:dyDescent="0.25">
      <c r="A280" t="s">
        <v>268</v>
      </c>
      <c r="B280" s="30">
        <f t="shared" ca="1" si="39"/>
        <v>-0.16</v>
      </c>
      <c r="C280" s="30">
        <f t="shared" ca="1" si="40"/>
        <v>1.1200000000000001</v>
      </c>
      <c r="D280" s="30">
        <f t="shared" ca="1" si="41"/>
        <v>0.04</v>
      </c>
      <c r="E280" s="18">
        <f t="shared" ca="1" si="37"/>
        <v>3.8400000000000011E-2</v>
      </c>
      <c r="F280" s="17">
        <f t="shared" ca="1" si="38"/>
        <v>0.15687235919172204</v>
      </c>
      <c r="H280">
        <f t="shared" ca="1" si="42"/>
        <v>0.47</v>
      </c>
      <c r="I280">
        <f t="shared" ca="1" si="43"/>
        <v>0.33999999999999997</v>
      </c>
      <c r="J280">
        <f t="shared" ca="1" si="44"/>
        <v>0.05</v>
      </c>
      <c r="K280">
        <f t="shared" ca="1" si="45"/>
        <v>0.01</v>
      </c>
      <c r="L280">
        <f t="shared" ca="1" si="46"/>
        <v>0.13</v>
      </c>
      <c r="M280" s="19">
        <f t="shared" ca="1" si="47"/>
        <v>8.72E-2</v>
      </c>
      <c r="N280" s="31">
        <f t="shared" ca="1" si="48"/>
        <v>0.15164884900600289</v>
      </c>
    </row>
    <row r="281" spans="1:14" x14ac:dyDescent="0.25">
      <c r="A281" t="s">
        <v>269</v>
      </c>
      <c r="B281" s="30">
        <f t="shared" ca="1" si="39"/>
        <v>-0.11</v>
      </c>
      <c r="C281" s="30">
        <f t="shared" ca="1" si="40"/>
        <v>1.1100000000000001</v>
      </c>
      <c r="D281" s="30">
        <f t="shared" ca="1" si="41"/>
        <v>0</v>
      </c>
      <c r="E281" s="18">
        <f t="shared" ca="1" si="37"/>
        <v>4.2300000000000004E-2</v>
      </c>
      <c r="F281" s="17">
        <f t="shared" ca="1" si="38"/>
        <v>0.15455481464472259</v>
      </c>
      <c r="H281">
        <f t="shared" ca="1" si="42"/>
        <v>0.5</v>
      </c>
      <c r="I281">
        <f t="shared" ca="1" si="43"/>
        <v>-0.32000000000000006</v>
      </c>
      <c r="J281">
        <f t="shared" ca="1" si="44"/>
        <v>0.09</v>
      </c>
      <c r="K281">
        <f t="shared" ca="1" si="45"/>
        <v>-0.08</v>
      </c>
      <c r="L281">
        <f t="shared" ca="1" si="46"/>
        <v>0.81</v>
      </c>
      <c r="M281" s="19">
        <f t="shared" ca="1" si="47"/>
        <v>0.10120000000000001</v>
      </c>
      <c r="N281" s="31">
        <f t="shared" ca="1" si="48"/>
        <v>0.19364498862276705</v>
      </c>
    </row>
    <row r="282" spans="1:14" x14ac:dyDescent="0.25">
      <c r="A282" t="s">
        <v>270</v>
      </c>
      <c r="B282" s="30">
        <f t="shared" ca="1" si="39"/>
        <v>0.59</v>
      </c>
      <c r="C282" s="30">
        <f t="shared" ca="1" si="40"/>
        <v>-1.0000000000000009E-2</v>
      </c>
      <c r="D282" s="30">
        <f t="shared" ca="1" si="41"/>
        <v>0.42</v>
      </c>
      <c r="E282" s="18">
        <f t="shared" ca="1" si="37"/>
        <v>8.7099999999999983E-2</v>
      </c>
      <c r="F282" s="17">
        <f t="shared" ca="1" si="38"/>
        <v>0.16089238814622506</v>
      </c>
      <c r="H282">
        <f t="shared" ca="1" si="42"/>
        <v>0.68</v>
      </c>
      <c r="I282">
        <f t="shared" ca="1" si="43"/>
        <v>-0.89000000000000012</v>
      </c>
      <c r="J282">
        <f t="shared" ca="1" si="44"/>
        <v>0.08</v>
      </c>
      <c r="K282">
        <f t="shared" ca="1" si="45"/>
        <v>0.14000000000000001</v>
      </c>
      <c r="L282">
        <f t="shared" ca="1" si="46"/>
        <v>0.99</v>
      </c>
      <c r="M282" s="19">
        <f t="shared" ca="1" si="47"/>
        <v>0.1391</v>
      </c>
      <c r="N282" s="31">
        <f t="shared" ca="1" si="48"/>
        <v>0.29596844017945201</v>
      </c>
    </row>
    <row r="283" spans="1:14" x14ac:dyDescent="0.25">
      <c r="A283" t="s">
        <v>271</v>
      </c>
      <c r="B283" s="30">
        <f t="shared" ca="1" si="39"/>
        <v>0.22</v>
      </c>
      <c r="C283" s="30">
        <f t="shared" ca="1" si="40"/>
        <v>0.92</v>
      </c>
      <c r="D283" s="30">
        <f t="shared" ca="1" si="41"/>
        <v>-0.14000000000000001</v>
      </c>
      <c r="E283" s="18">
        <f t="shared" ca="1" si="37"/>
        <v>6.6799999999999998E-2</v>
      </c>
      <c r="F283" s="17">
        <f t="shared" ca="1" si="38"/>
        <v>0.14854607611824922</v>
      </c>
      <c r="H283">
        <f t="shared" ca="1" si="42"/>
        <v>0.38</v>
      </c>
      <c r="I283">
        <f t="shared" ca="1" si="43"/>
        <v>-1.0499999999999998</v>
      </c>
      <c r="J283">
        <f t="shared" ca="1" si="44"/>
        <v>0.49</v>
      </c>
      <c r="K283">
        <f t="shared" ca="1" si="45"/>
        <v>0.23</v>
      </c>
      <c r="L283">
        <f t="shared" ca="1" si="46"/>
        <v>0.95</v>
      </c>
      <c r="M283" s="19">
        <f t="shared" ca="1" si="47"/>
        <v>0.12090000000000001</v>
      </c>
      <c r="N283" s="31">
        <f t="shared" ca="1" si="48"/>
        <v>0.25866572095062129</v>
      </c>
    </row>
    <row r="284" spans="1:14" x14ac:dyDescent="0.25">
      <c r="A284" t="s">
        <v>272</v>
      </c>
      <c r="B284" s="30">
        <f t="shared" ca="1" si="39"/>
        <v>0.26</v>
      </c>
      <c r="C284" s="30">
        <f t="shared" ca="1" si="40"/>
        <v>0.69</v>
      </c>
      <c r="D284" s="30">
        <f t="shared" ca="1" si="41"/>
        <v>0.05</v>
      </c>
      <c r="E284" s="18">
        <f t="shared" ca="1" si="37"/>
        <v>6.7699999999999996E-2</v>
      </c>
      <c r="F284" s="17">
        <f t="shared" ca="1" si="38"/>
        <v>0.13203061629323212</v>
      </c>
      <c r="H284">
        <f t="shared" ca="1" si="42"/>
        <v>0.46</v>
      </c>
      <c r="I284">
        <f t="shared" ca="1" si="43"/>
        <v>0.4</v>
      </c>
      <c r="J284">
        <f t="shared" ca="1" si="44"/>
        <v>0.01</v>
      </c>
      <c r="K284">
        <f t="shared" ca="1" si="45"/>
        <v>-0.09</v>
      </c>
      <c r="L284">
        <f t="shared" ca="1" si="46"/>
        <v>0.22</v>
      </c>
      <c r="M284" s="19">
        <f t="shared" ca="1" si="47"/>
        <v>8.0600000000000005E-2</v>
      </c>
      <c r="N284" s="31">
        <f t="shared" ca="1" si="48"/>
        <v>0.14968327428335562</v>
      </c>
    </row>
    <row r="285" spans="1:14" x14ac:dyDescent="0.25">
      <c r="A285" t="s">
        <v>273</v>
      </c>
      <c r="B285" s="30">
        <f t="shared" ca="1" si="39"/>
        <v>-0.1</v>
      </c>
      <c r="C285" s="30">
        <f t="shared" ca="1" si="40"/>
        <v>1.1200000000000001</v>
      </c>
      <c r="D285" s="30">
        <f t="shared" ca="1" si="41"/>
        <v>-0.02</v>
      </c>
      <c r="E285" s="18">
        <f t="shared" ca="1" si="37"/>
        <v>4.3200000000000009E-2</v>
      </c>
      <c r="F285" s="17">
        <f t="shared" ca="1" si="38"/>
        <v>0.15551699436536667</v>
      </c>
      <c r="H285">
        <f t="shared" ca="1" si="42"/>
        <v>0.79</v>
      </c>
      <c r="I285">
        <f t="shared" ca="1" si="43"/>
        <v>-0.57000000000000006</v>
      </c>
      <c r="J285">
        <f t="shared" ca="1" si="44"/>
        <v>0.36</v>
      </c>
      <c r="K285">
        <f t="shared" ca="1" si="45"/>
        <v>0.09</v>
      </c>
      <c r="L285">
        <f t="shared" ca="1" si="46"/>
        <v>0.33</v>
      </c>
      <c r="M285" s="19">
        <f t="shared" ca="1" si="47"/>
        <v>0.1197</v>
      </c>
      <c r="N285" s="31">
        <f t="shared" ca="1" si="48"/>
        <v>0.24292326687793356</v>
      </c>
    </row>
    <row r="286" spans="1:14" x14ac:dyDescent="0.25">
      <c r="A286" t="s">
        <v>274</v>
      </c>
      <c r="B286" s="30">
        <f t="shared" ca="1" si="39"/>
        <v>-0.1</v>
      </c>
      <c r="C286" s="30">
        <f t="shared" ca="1" si="40"/>
        <v>0.69000000000000006</v>
      </c>
      <c r="D286" s="30">
        <f t="shared" ca="1" si="41"/>
        <v>0.41</v>
      </c>
      <c r="E286" s="18">
        <f t="shared" ca="1" si="37"/>
        <v>3.8900000000000004E-2</v>
      </c>
      <c r="F286" s="17">
        <f t="shared" ca="1" si="38"/>
        <v>0.11119642660944742</v>
      </c>
      <c r="H286">
        <f t="shared" ca="1" si="42"/>
        <v>0.3</v>
      </c>
      <c r="I286">
        <f t="shared" ca="1" si="43"/>
        <v>-0.27</v>
      </c>
      <c r="J286">
        <f t="shared" ca="1" si="44"/>
        <v>0.2</v>
      </c>
      <c r="K286">
        <f t="shared" ca="1" si="45"/>
        <v>0.05</v>
      </c>
      <c r="L286">
        <f t="shared" ca="1" si="46"/>
        <v>0.72</v>
      </c>
      <c r="M286" s="19">
        <f t="shared" ca="1" si="47"/>
        <v>9.509999999999999E-2</v>
      </c>
      <c r="N286" s="31">
        <f t="shared" ca="1" si="48"/>
        <v>0.16135905585101196</v>
      </c>
    </row>
    <row r="287" spans="1:14" x14ac:dyDescent="0.25">
      <c r="A287" t="s">
        <v>275</v>
      </c>
      <c r="B287" s="30">
        <f t="shared" ca="1" si="39"/>
        <v>0.22</v>
      </c>
      <c r="C287" s="30">
        <f t="shared" ca="1" si="40"/>
        <v>0.35</v>
      </c>
      <c r="D287" s="30">
        <f t="shared" ca="1" si="41"/>
        <v>0.43</v>
      </c>
      <c r="E287" s="18">
        <f t="shared" ca="1" si="37"/>
        <v>6.1099999999999995E-2</v>
      </c>
      <c r="F287" s="17">
        <f t="shared" ca="1" si="38"/>
        <v>0.1027221572186395</v>
      </c>
      <c r="H287">
        <f t="shared" ca="1" si="42"/>
        <v>0.28000000000000003</v>
      </c>
      <c r="I287">
        <f t="shared" ca="1" si="43"/>
        <v>8.9999999999999858E-2</v>
      </c>
      <c r="J287">
        <f t="shared" ca="1" si="44"/>
        <v>0.1</v>
      </c>
      <c r="K287">
        <f t="shared" ca="1" si="45"/>
        <v>0.2</v>
      </c>
      <c r="L287">
        <f t="shared" ca="1" si="46"/>
        <v>0.33</v>
      </c>
      <c r="M287" s="19">
        <f t="shared" ca="1" si="47"/>
        <v>9.6500000000000002E-2</v>
      </c>
      <c r="N287" s="31">
        <f t="shared" ca="1" si="48"/>
        <v>0.15040629921481019</v>
      </c>
    </row>
    <row r="288" spans="1:14" x14ac:dyDescent="0.25">
      <c r="A288" t="s">
        <v>276</v>
      </c>
      <c r="B288" s="30">
        <f t="shared" ca="1" si="39"/>
        <v>0.76</v>
      </c>
      <c r="C288" s="30">
        <f t="shared" ca="1" si="40"/>
        <v>-0.31000000000000005</v>
      </c>
      <c r="D288" s="30">
        <f t="shared" ca="1" si="41"/>
        <v>0.55000000000000004</v>
      </c>
      <c r="E288" s="18">
        <f t="shared" ca="1" si="37"/>
        <v>9.7700000000000009E-2</v>
      </c>
      <c r="F288" s="17">
        <f t="shared" ca="1" si="38"/>
        <v>0.1992794508905873</v>
      </c>
      <c r="H288">
        <f t="shared" ca="1" si="42"/>
        <v>0.63</v>
      </c>
      <c r="I288">
        <f t="shared" ca="1" si="43"/>
        <v>-1.0000000000000009E-2</v>
      </c>
      <c r="J288">
        <f t="shared" ca="1" si="44"/>
        <v>0.3</v>
      </c>
      <c r="K288">
        <f t="shared" ca="1" si="45"/>
        <v>0.02</v>
      </c>
      <c r="L288">
        <f t="shared" ca="1" si="46"/>
        <v>0.06</v>
      </c>
      <c r="M288" s="19">
        <f t="shared" ca="1" si="47"/>
        <v>9.4699999999999993E-2</v>
      </c>
      <c r="N288" s="31">
        <f t="shared" ca="1" si="48"/>
        <v>0.17419562350796378</v>
      </c>
    </row>
    <row r="289" spans="1:14" x14ac:dyDescent="0.25">
      <c r="A289" t="s">
        <v>277</v>
      </c>
      <c r="B289" s="30">
        <f t="shared" ca="1" si="39"/>
        <v>0.09</v>
      </c>
      <c r="C289" s="30">
        <f t="shared" ca="1" si="40"/>
        <v>0.54</v>
      </c>
      <c r="D289" s="30">
        <f t="shared" ca="1" si="41"/>
        <v>0.37</v>
      </c>
      <c r="E289" s="18">
        <f t="shared" ca="1" si="37"/>
        <v>5.2600000000000001E-2</v>
      </c>
      <c r="F289" s="17">
        <f t="shared" ca="1" si="38"/>
        <v>0.1020928607944243</v>
      </c>
      <c r="H289">
        <f t="shared" ca="1" si="42"/>
        <v>0.45</v>
      </c>
      <c r="I289">
        <f t="shared" ca="1" si="43"/>
        <v>0.27</v>
      </c>
      <c r="J289">
        <f t="shared" ca="1" si="44"/>
        <v>0.04</v>
      </c>
      <c r="K289">
        <f t="shared" ca="1" si="45"/>
        <v>0.26</v>
      </c>
      <c r="L289">
        <f t="shared" ca="1" si="46"/>
        <v>-0.02</v>
      </c>
      <c r="M289" s="19">
        <f t="shared" ca="1" si="47"/>
        <v>0.10390000000000001</v>
      </c>
      <c r="N289" s="31">
        <f t="shared" ca="1" si="48"/>
        <v>0.17316674621895559</v>
      </c>
    </row>
    <row r="290" spans="1:14" x14ac:dyDescent="0.25">
      <c r="A290" t="s">
        <v>278</v>
      </c>
      <c r="B290" s="30">
        <f t="shared" ca="1" si="39"/>
        <v>0.11</v>
      </c>
      <c r="C290" s="30">
        <f t="shared" ca="1" si="40"/>
        <v>0.77</v>
      </c>
      <c r="D290" s="30">
        <f t="shared" ca="1" si="41"/>
        <v>0.12</v>
      </c>
      <c r="E290" s="18">
        <f t="shared" ca="1" si="37"/>
        <v>5.6500000000000009E-2</v>
      </c>
      <c r="F290" s="17">
        <f t="shared" ca="1" si="38"/>
        <v>0.12418827241105637</v>
      </c>
      <c r="H290">
        <f t="shared" ca="1" si="42"/>
        <v>0.62</v>
      </c>
      <c r="I290">
        <f t="shared" ca="1" si="43"/>
        <v>-1.33</v>
      </c>
      <c r="J290">
        <f t="shared" ca="1" si="44"/>
        <v>0.51</v>
      </c>
      <c r="K290">
        <f t="shared" ca="1" si="45"/>
        <v>0.27</v>
      </c>
      <c r="L290">
        <f t="shared" ca="1" si="46"/>
        <v>0.93</v>
      </c>
      <c r="M290" s="19">
        <f t="shared" ca="1" si="47"/>
        <v>0.14050000000000001</v>
      </c>
      <c r="N290" s="31">
        <f t="shared" ca="1" si="48"/>
        <v>0.32114326315659114</v>
      </c>
    </row>
    <row r="291" spans="1:14" x14ac:dyDescent="0.25">
      <c r="A291" t="s">
        <v>279</v>
      </c>
      <c r="B291" s="30">
        <f t="shared" ca="1" si="39"/>
        <v>0.82</v>
      </c>
      <c r="C291" s="30">
        <f t="shared" ca="1" si="40"/>
        <v>-6.0000000000000053E-2</v>
      </c>
      <c r="D291" s="30">
        <f t="shared" ca="1" si="41"/>
        <v>0.24</v>
      </c>
      <c r="E291" s="18">
        <f t="shared" ca="1" si="37"/>
        <v>0.10499999999999998</v>
      </c>
      <c r="F291" s="17">
        <f t="shared" ca="1" si="38"/>
        <v>0.20996048967859507</v>
      </c>
      <c r="H291">
        <f t="shared" ca="1" si="42"/>
        <v>0.97</v>
      </c>
      <c r="I291">
        <f t="shared" ca="1" si="43"/>
        <v>-0.83000000000000007</v>
      </c>
      <c r="J291">
        <f t="shared" ca="1" si="44"/>
        <v>0.13</v>
      </c>
      <c r="K291">
        <f t="shared" ca="1" si="45"/>
        <v>0.3</v>
      </c>
      <c r="L291">
        <f t="shared" ca="1" si="46"/>
        <v>0.43</v>
      </c>
      <c r="M291" s="19">
        <f t="shared" ca="1" si="47"/>
        <v>0.15649999999999997</v>
      </c>
      <c r="N291" s="31">
        <f t="shared" ca="1" si="48"/>
        <v>0.33106169656756929</v>
      </c>
    </row>
    <row r="292" spans="1:14" x14ac:dyDescent="0.25">
      <c r="A292" t="s">
        <v>280</v>
      </c>
      <c r="B292" s="30">
        <f t="shared" ca="1" si="39"/>
        <v>-0.2</v>
      </c>
      <c r="C292" s="30">
        <f t="shared" ca="1" si="40"/>
        <v>0.71</v>
      </c>
      <c r="D292" s="30">
        <f t="shared" ca="1" si="41"/>
        <v>0.49</v>
      </c>
      <c r="E292" s="18">
        <f t="shared" ca="1" si="37"/>
        <v>3.1099999999999996E-2</v>
      </c>
      <c r="F292" s="17">
        <f t="shared" ca="1" si="38"/>
        <v>0.11780989461560647</v>
      </c>
      <c r="H292">
        <f t="shared" ca="1" si="42"/>
        <v>0.62</v>
      </c>
      <c r="I292">
        <f t="shared" ca="1" si="43"/>
        <v>-0.37000000000000011</v>
      </c>
      <c r="J292">
        <f t="shared" ca="1" si="44"/>
        <v>0.48</v>
      </c>
      <c r="K292">
        <f t="shared" ca="1" si="45"/>
        <v>7.0000000000000007E-2</v>
      </c>
      <c r="L292">
        <f t="shared" ca="1" si="46"/>
        <v>0.2</v>
      </c>
      <c r="M292" s="19">
        <f t="shared" ca="1" si="47"/>
        <v>0.10089999999999999</v>
      </c>
      <c r="N292" s="31">
        <f t="shared" ca="1" si="48"/>
        <v>0.18972364561754879</v>
      </c>
    </row>
    <row r="293" spans="1:14" x14ac:dyDescent="0.25">
      <c r="A293" t="s">
        <v>281</v>
      </c>
      <c r="B293" s="30">
        <f t="shared" ca="1" si="39"/>
        <v>0.34</v>
      </c>
      <c r="C293" s="30">
        <f t="shared" ca="1" si="40"/>
        <v>0.52</v>
      </c>
      <c r="D293" s="30">
        <f t="shared" ca="1" si="41"/>
        <v>0.14000000000000001</v>
      </c>
      <c r="E293" s="18">
        <f t="shared" ca="1" si="37"/>
        <v>7.2399999999999992E-2</v>
      </c>
      <c r="F293" s="17">
        <f t="shared" ca="1" si="38"/>
        <v>0.13085790619823165</v>
      </c>
      <c r="H293">
        <f t="shared" ca="1" si="42"/>
        <v>0.82</v>
      </c>
      <c r="I293">
        <f t="shared" ca="1" si="43"/>
        <v>-1.04</v>
      </c>
      <c r="J293">
        <f t="shared" ca="1" si="44"/>
        <v>0.19</v>
      </c>
      <c r="K293">
        <f t="shared" ca="1" si="45"/>
        <v>0.27</v>
      </c>
      <c r="L293">
        <f t="shared" ca="1" si="46"/>
        <v>0.76</v>
      </c>
      <c r="M293" s="19">
        <f t="shared" ca="1" si="47"/>
        <v>0.15259999999999999</v>
      </c>
      <c r="N293" s="31">
        <f t="shared" ca="1" si="48"/>
        <v>0.33086823872050564</v>
      </c>
    </row>
    <row r="294" spans="1:14" x14ac:dyDescent="0.25">
      <c r="A294" t="s">
        <v>282</v>
      </c>
      <c r="B294" s="30">
        <f t="shared" ca="1" si="39"/>
        <v>0.05</v>
      </c>
      <c r="C294" s="30">
        <f t="shared" ca="1" si="40"/>
        <v>0.53</v>
      </c>
      <c r="D294" s="30">
        <f t="shared" ca="1" si="41"/>
        <v>0.42</v>
      </c>
      <c r="E294" s="18">
        <f t="shared" ca="1" si="37"/>
        <v>4.9299999999999997E-2</v>
      </c>
      <c r="F294" s="17">
        <f t="shared" ca="1" si="38"/>
        <v>9.8822022095420403E-2</v>
      </c>
      <c r="H294">
        <f t="shared" ca="1" si="42"/>
        <v>0.3</v>
      </c>
      <c r="I294">
        <f t="shared" ca="1" si="43"/>
        <v>-0.30000000000000004</v>
      </c>
      <c r="J294">
        <f t="shared" ca="1" si="44"/>
        <v>0.42</v>
      </c>
      <c r="K294">
        <f t="shared" ca="1" si="45"/>
        <v>7.0000000000000007E-2</v>
      </c>
      <c r="L294">
        <f t="shared" ca="1" si="46"/>
        <v>0.51</v>
      </c>
      <c r="M294" s="19">
        <f t="shared" ca="1" si="47"/>
        <v>8.8400000000000006E-2</v>
      </c>
      <c r="N294" s="31">
        <f t="shared" ca="1" si="48"/>
        <v>0.14537364959028024</v>
      </c>
    </row>
    <row r="295" spans="1:14" x14ac:dyDescent="0.25">
      <c r="A295" t="s">
        <v>283</v>
      </c>
      <c r="B295" s="30">
        <f t="shared" ca="1" si="39"/>
        <v>0.32</v>
      </c>
      <c r="C295" s="30">
        <f t="shared" ca="1" si="40"/>
        <v>0.66999999999999993</v>
      </c>
      <c r="D295" s="30">
        <f t="shared" ca="1" si="41"/>
        <v>0.01</v>
      </c>
      <c r="E295" s="18">
        <f t="shared" ref="E295:E358" ca="1" si="49">B295*$B$9+C295*$B$10+D295*$B$11</f>
        <v>7.2299999999999989E-2</v>
      </c>
      <c r="F295" s="17">
        <f t="shared" ref="F295:F358" ca="1" si="50">SQRT((B295^2)*($C$9^2)+(C295^2)*($C$10^2)+(D295^2)*($C$11^2)+2*B295*C295*$C$9*$C$10*$F$10+2*B295*D295*$C$9*$C$11*$F$11+2*C295*D295*$C$10*$C$11*$G$11)</f>
        <v>0.13860563409623894</v>
      </c>
      <c r="H295">
        <f t="shared" ca="1" si="42"/>
        <v>0.93</v>
      </c>
      <c r="I295">
        <f t="shared" ca="1" si="43"/>
        <v>-0.70000000000000018</v>
      </c>
      <c r="J295">
        <f t="shared" ca="1" si="44"/>
        <v>0.09</v>
      </c>
      <c r="K295">
        <f t="shared" ca="1" si="45"/>
        <v>7.0000000000000007E-2</v>
      </c>
      <c r="L295">
        <f t="shared" ca="1" si="46"/>
        <v>0.61</v>
      </c>
      <c r="M295" s="19">
        <f t="shared" ca="1" si="47"/>
        <v>0.13880000000000001</v>
      </c>
      <c r="N295" s="31">
        <f t="shared" ca="1" si="48"/>
        <v>0.29631808822952704</v>
      </c>
    </row>
    <row r="296" spans="1:14" x14ac:dyDescent="0.25">
      <c r="A296" t="s">
        <v>284</v>
      </c>
      <c r="B296" s="30">
        <f t="shared" ref="B296:B359" ca="1" si="51">RANDBETWEEN(-20,90)/100</f>
        <v>0.74</v>
      </c>
      <c r="C296" s="30">
        <f t="shared" ref="C296:C359" ca="1" si="52">1-(B296+D296)</f>
        <v>0.24</v>
      </c>
      <c r="D296" s="30">
        <f t="shared" ref="D296:D359" ca="1" si="53">RANDBETWEEN(-15,65)/100</f>
        <v>0.02</v>
      </c>
      <c r="E296" s="18">
        <f t="shared" ca="1" si="49"/>
        <v>0.10159999999999998</v>
      </c>
      <c r="F296" s="17">
        <f t="shared" ca="1" si="50"/>
        <v>0.19641828741369499</v>
      </c>
      <c r="H296">
        <f t="shared" ref="H296:H359" ca="1" si="54">RANDBETWEEN($B$26*100,$C$26*100)/100</f>
        <v>0.32</v>
      </c>
      <c r="I296">
        <f t="shared" ref="I296:I359" ca="1" si="55">1-(H296+J296+K296+L296)</f>
        <v>0.43999999999999995</v>
      </c>
      <c r="J296">
        <f t="shared" ref="J296:J359" ca="1" si="56">RANDBETWEEN($B$28*100,$C$28*100)/100</f>
        <v>0.31</v>
      </c>
      <c r="K296">
        <f t="shared" ref="K296:K359" ca="1" si="57">RANDBETWEEN($B$29*100,$C$29*100)/100</f>
        <v>0.02</v>
      </c>
      <c r="L296">
        <f t="shared" ref="L296:L359" ca="1" si="58">RANDBETWEEN($B$30*100,$C$30*100)/100</f>
        <v>-0.09</v>
      </c>
      <c r="M296" s="19">
        <f t="shared" ref="M296:M359" ca="1" si="59">H296*$B$9+I296*$B$10+J296*$B$11+K296*$B$12+L296*$B$13</f>
        <v>6.8399999999999989E-2</v>
      </c>
      <c r="N296" s="31">
        <f t="shared" ref="N296:N359" ca="1" si="60">SQRT((H296^2)*($C$9^2)+(I296^2)*($C$10^2)+(J296^2)*($C$11^2)+(K296^2)*($C$12^2)+(L296^2)*($C$13^2)+2*H296*I296*$C$9*$C$10*$F$10+2*H296*J296*$C$9*$C$11*$F$11+2*H296*K296*$C$9*$C$12*$F$12+2*H296*L296*$C$9*$C$13*$F$13+2*I296*J296*$C$10*$C$11*$G$11+2*I296*K296*$C$10*$C$12*$G$12+2*I296*L296*$C$10*$C$13*$G$13+2*J296*K296*$C$11*$C$12*$H$12+2*J296*L296*$C$11*$C$13*$H$13+2*K296*L296*$C$12*$C$13*$I$13)</f>
        <v>0.12180009423370837</v>
      </c>
    </row>
    <row r="297" spans="1:14" x14ac:dyDescent="0.25">
      <c r="A297" t="s">
        <v>285</v>
      </c>
      <c r="B297" s="30">
        <f t="shared" ca="1" si="51"/>
        <v>0.67</v>
      </c>
      <c r="C297" s="30">
        <f t="shared" ca="1" si="52"/>
        <v>-0.18000000000000016</v>
      </c>
      <c r="D297" s="30">
        <f t="shared" ca="1" si="53"/>
        <v>0.51</v>
      </c>
      <c r="E297" s="18">
        <f t="shared" ca="1" si="49"/>
        <v>9.1799999999999993E-2</v>
      </c>
      <c r="F297" s="17">
        <f t="shared" ca="1" si="50"/>
        <v>0.1783127389574013</v>
      </c>
      <c r="H297">
        <f t="shared" ca="1" si="54"/>
        <v>0.57999999999999996</v>
      </c>
      <c r="I297">
        <f t="shared" ca="1" si="55"/>
        <v>-0.8</v>
      </c>
      <c r="J297">
        <f t="shared" ca="1" si="56"/>
        <v>0.18</v>
      </c>
      <c r="K297">
        <f t="shared" ca="1" si="57"/>
        <v>0.25</v>
      </c>
      <c r="L297">
        <f t="shared" ca="1" si="58"/>
        <v>0.79</v>
      </c>
      <c r="M297" s="19">
        <f t="shared" ca="1" si="59"/>
        <v>0.13500000000000001</v>
      </c>
      <c r="N297" s="31">
        <f t="shared" ca="1" si="60"/>
        <v>0.27391909041518536</v>
      </c>
    </row>
    <row r="298" spans="1:14" x14ac:dyDescent="0.25">
      <c r="A298" t="s">
        <v>286</v>
      </c>
      <c r="B298" s="30">
        <f t="shared" ca="1" si="51"/>
        <v>0.27</v>
      </c>
      <c r="C298" s="30">
        <f t="shared" ca="1" si="52"/>
        <v>0.40999999999999992</v>
      </c>
      <c r="D298" s="30">
        <f t="shared" ca="1" si="53"/>
        <v>0.32</v>
      </c>
      <c r="E298" s="18">
        <f t="shared" ca="1" si="49"/>
        <v>6.5699999999999995E-2</v>
      </c>
      <c r="F298" s="17">
        <f t="shared" ca="1" si="50"/>
        <v>0.11322963197039081</v>
      </c>
      <c r="H298">
        <f t="shared" ca="1" si="54"/>
        <v>0.56000000000000005</v>
      </c>
      <c r="I298">
        <f t="shared" ca="1" si="55"/>
        <v>0.1399999999999999</v>
      </c>
      <c r="J298">
        <f t="shared" ca="1" si="56"/>
        <v>-0.04</v>
      </c>
      <c r="K298">
        <f t="shared" ca="1" si="57"/>
        <v>0</v>
      </c>
      <c r="L298">
        <f t="shared" ca="1" si="58"/>
        <v>0.34</v>
      </c>
      <c r="M298" s="19">
        <f t="shared" ca="1" si="59"/>
        <v>9.98E-2</v>
      </c>
      <c r="N298" s="31">
        <f t="shared" ca="1" si="60"/>
        <v>0.1775190886963649</v>
      </c>
    </row>
    <row r="299" spans="1:14" x14ac:dyDescent="0.25">
      <c r="A299" t="s">
        <v>287</v>
      </c>
      <c r="B299" s="30">
        <f t="shared" ca="1" si="51"/>
        <v>0.56000000000000005</v>
      </c>
      <c r="C299" s="30">
        <f t="shared" ca="1" si="52"/>
        <v>-0.14999999999999991</v>
      </c>
      <c r="D299" s="30">
        <f t="shared" ca="1" si="53"/>
        <v>0.59</v>
      </c>
      <c r="E299" s="18">
        <f t="shared" ca="1" si="49"/>
        <v>8.3300000000000013E-2</v>
      </c>
      <c r="F299" s="17">
        <f t="shared" ca="1" si="50"/>
        <v>0.15524988390546665</v>
      </c>
      <c r="H299">
        <f t="shared" ca="1" si="54"/>
        <v>0.69</v>
      </c>
      <c r="I299">
        <f t="shared" ca="1" si="55"/>
        <v>-0.39999999999999991</v>
      </c>
      <c r="J299">
        <f t="shared" ca="1" si="56"/>
        <v>0.06</v>
      </c>
      <c r="K299">
        <f t="shared" ca="1" si="57"/>
        <v>0.26</v>
      </c>
      <c r="L299">
        <f t="shared" ca="1" si="58"/>
        <v>0.39</v>
      </c>
      <c r="M299" s="19">
        <f t="shared" ca="1" si="59"/>
        <v>0.1328</v>
      </c>
      <c r="N299" s="31">
        <f t="shared" ca="1" si="60"/>
        <v>0.25164389906706602</v>
      </c>
    </row>
    <row r="300" spans="1:14" x14ac:dyDescent="0.25">
      <c r="A300" t="s">
        <v>288</v>
      </c>
      <c r="B300" s="30">
        <f t="shared" ca="1" si="51"/>
        <v>0.9</v>
      </c>
      <c r="C300" s="30">
        <f t="shared" ca="1" si="52"/>
        <v>6.9999999999999951E-2</v>
      </c>
      <c r="D300" s="30">
        <f t="shared" ca="1" si="53"/>
        <v>0.03</v>
      </c>
      <c r="E300" s="18">
        <f t="shared" ca="1" si="49"/>
        <v>0.11270000000000001</v>
      </c>
      <c r="F300" s="17">
        <f t="shared" ca="1" si="50"/>
        <v>0.2283662287454491</v>
      </c>
      <c r="H300">
        <f t="shared" ca="1" si="54"/>
        <v>0.11</v>
      </c>
      <c r="I300">
        <f t="shared" ca="1" si="55"/>
        <v>-4.0000000000000036E-2</v>
      </c>
      <c r="J300">
        <f t="shared" ca="1" si="56"/>
        <v>0.37</v>
      </c>
      <c r="K300">
        <f t="shared" ca="1" si="57"/>
        <v>0.11</v>
      </c>
      <c r="L300">
        <f t="shared" ca="1" si="58"/>
        <v>0.45</v>
      </c>
      <c r="M300" s="19">
        <f t="shared" ca="1" si="59"/>
        <v>7.7399999999999997E-2</v>
      </c>
      <c r="N300" s="31">
        <f t="shared" ca="1" si="60"/>
        <v>0.10944461788523782</v>
      </c>
    </row>
    <row r="301" spans="1:14" x14ac:dyDescent="0.25">
      <c r="A301" t="s">
        <v>289</v>
      </c>
      <c r="B301" s="30">
        <f t="shared" ca="1" si="51"/>
        <v>-0.05</v>
      </c>
      <c r="C301" s="30">
        <f t="shared" ca="1" si="52"/>
        <v>0.57000000000000006</v>
      </c>
      <c r="D301" s="30">
        <f t="shared" ca="1" si="53"/>
        <v>0.48</v>
      </c>
      <c r="E301" s="18">
        <f t="shared" ca="1" si="49"/>
        <v>4.1700000000000001E-2</v>
      </c>
      <c r="F301" s="17">
        <f t="shared" ca="1" si="50"/>
        <v>9.9764382778831179E-2</v>
      </c>
      <c r="H301">
        <f t="shared" ca="1" si="54"/>
        <v>0.99</v>
      </c>
      <c r="I301">
        <f t="shared" ca="1" si="55"/>
        <v>-1.25</v>
      </c>
      <c r="J301">
        <f t="shared" ca="1" si="56"/>
        <v>0.49</v>
      </c>
      <c r="K301">
        <f t="shared" ca="1" si="57"/>
        <v>0.28000000000000003</v>
      </c>
      <c r="L301">
        <f t="shared" ca="1" si="58"/>
        <v>0.49</v>
      </c>
      <c r="M301" s="19">
        <f t="shared" ca="1" si="59"/>
        <v>0.15429999999999999</v>
      </c>
      <c r="N301" s="31">
        <f t="shared" ca="1" si="60"/>
        <v>0.35229525686959912</v>
      </c>
    </row>
    <row r="302" spans="1:14" x14ac:dyDescent="0.25">
      <c r="A302" t="s">
        <v>290</v>
      </c>
      <c r="B302" s="30">
        <f t="shared" ca="1" si="51"/>
        <v>0.1</v>
      </c>
      <c r="C302" s="30">
        <f t="shared" ca="1" si="52"/>
        <v>0.66999999999999993</v>
      </c>
      <c r="D302" s="30">
        <f t="shared" ca="1" si="53"/>
        <v>0.23</v>
      </c>
      <c r="E302" s="18">
        <f t="shared" ca="1" si="49"/>
        <v>5.4699999999999999E-2</v>
      </c>
      <c r="F302" s="17">
        <f t="shared" ca="1" si="50"/>
        <v>0.11406074005050401</v>
      </c>
      <c r="H302">
        <f t="shared" ca="1" si="54"/>
        <v>0.15</v>
      </c>
      <c r="I302">
        <f t="shared" ca="1" si="55"/>
        <v>0.4</v>
      </c>
      <c r="J302">
        <f t="shared" ca="1" si="56"/>
        <v>0.16</v>
      </c>
      <c r="K302">
        <f t="shared" ca="1" si="57"/>
        <v>-0.09</v>
      </c>
      <c r="L302">
        <f t="shared" ca="1" si="58"/>
        <v>0.38</v>
      </c>
      <c r="M302" s="19">
        <f t="shared" ca="1" si="59"/>
        <v>6.2200000000000005E-2</v>
      </c>
      <c r="N302" s="31">
        <f t="shared" ca="1" si="60"/>
        <v>0.10453000645832065</v>
      </c>
    </row>
    <row r="303" spans="1:14" x14ac:dyDescent="0.25">
      <c r="A303" t="s">
        <v>291</v>
      </c>
      <c r="B303" s="30">
        <f t="shared" ca="1" si="51"/>
        <v>-0.11</v>
      </c>
      <c r="C303" s="30">
        <f t="shared" ca="1" si="52"/>
        <v>0.74</v>
      </c>
      <c r="D303" s="30">
        <f t="shared" ca="1" si="53"/>
        <v>0.37</v>
      </c>
      <c r="E303" s="18">
        <f t="shared" ca="1" si="49"/>
        <v>3.8599999999999995E-2</v>
      </c>
      <c r="F303" s="17">
        <f t="shared" ca="1" si="50"/>
        <v>0.11616663695661752</v>
      </c>
      <c r="H303">
        <f t="shared" ca="1" si="54"/>
        <v>0.88</v>
      </c>
      <c r="I303">
        <f t="shared" ca="1" si="55"/>
        <v>-0.32000000000000006</v>
      </c>
      <c r="J303">
        <f t="shared" ca="1" si="56"/>
        <v>0.26</v>
      </c>
      <c r="K303">
        <f t="shared" ca="1" si="57"/>
        <v>0.27</v>
      </c>
      <c r="L303">
        <f t="shared" ca="1" si="58"/>
        <v>-0.09</v>
      </c>
      <c r="M303" s="19">
        <f t="shared" ca="1" si="59"/>
        <v>0.13059999999999999</v>
      </c>
      <c r="N303" s="31">
        <f t="shared" ca="1" si="60"/>
        <v>0.25572227292100258</v>
      </c>
    </row>
    <row r="304" spans="1:14" x14ac:dyDescent="0.25">
      <c r="A304" t="s">
        <v>292</v>
      </c>
      <c r="B304" s="30">
        <f t="shared" ca="1" si="51"/>
        <v>0.72</v>
      </c>
      <c r="C304" s="30">
        <f t="shared" ca="1" si="52"/>
        <v>0.10000000000000009</v>
      </c>
      <c r="D304" s="30">
        <f t="shared" ca="1" si="53"/>
        <v>0.18</v>
      </c>
      <c r="E304" s="18">
        <f t="shared" ca="1" si="49"/>
        <v>9.8599999999999993E-2</v>
      </c>
      <c r="F304" s="17">
        <f t="shared" ca="1" si="50"/>
        <v>0.18941045165006462</v>
      </c>
      <c r="H304">
        <f t="shared" ca="1" si="54"/>
        <v>0.66</v>
      </c>
      <c r="I304">
        <f t="shared" ca="1" si="55"/>
        <v>-1.1299999999999999</v>
      </c>
      <c r="J304">
        <f t="shared" ca="1" si="56"/>
        <v>0.47</v>
      </c>
      <c r="K304">
        <f t="shared" ca="1" si="57"/>
        <v>0.1</v>
      </c>
      <c r="L304">
        <f t="shared" ca="1" si="58"/>
        <v>0.9</v>
      </c>
      <c r="M304" s="19">
        <f t="shared" ca="1" si="59"/>
        <v>0.1275</v>
      </c>
      <c r="N304" s="31">
        <f t="shared" ca="1" si="60"/>
        <v>0.28681047390755587</v>
      </c>
    </row>
    <row r="305" spans="1:14" x14ac:dyDescent="0.25">
      <c r="A305" t="s">
        <v>293</v>
      </c>
      <c r="B305" s="30">
        <f t="shared" ca="1" si="51"/>
        <v>0.1</v>
      </c>
      <c r="C305" s="30">
        <f t="shared" ca="1" si="52"/>
        <v>0.64</v>
      </c>
      <c r="D305" s="30">
        <f t="shared" ca="1" si="53"/>
        <v>0.26</v>
      </c>
      <c r="E305" s="18">
        <f t="shared" ca="1" si="49"/>
        <v>5.4399999999999997E-2</v>
      </c>
      <c r="F305" s="17">
        <f t="shared" ca="1" si="50"/>
        <v>0.11135413727009481</v>
      </c>
      <c r="H305">
        <f t="shared" ca="1" si="54"/>
        <v>0.6</v>
      </c>
      <c r="I305">
        <f t="shared" ca="1" si="55"/>
        <v>-0.7</v>
      </c>
      <c r="J305">
        <f t="shared" ca="1" si="56"/>
        <v>0.16</v>
      </c>
      <c r="K305">
        <f t="shared" ca="1" si="57"/>
        <v>0.12</v>
      </c>
      <c r="L305">
        <f t="shared" ca="1" si="58"/>
        <v>0.82</v>
      </c>
      <c r="M305" s="19">
        <f t="shared" ca="1" si="59"/>
        <v>0.1258</v>
      </c>
      <c r="N305" s="31">
        <f t="shared" ca="1" si="60"/>
        <v>0.25363552877485807</v>
      </c>
    </row>
    <row r="306" spans="1:14" x14ac:dyDescent="0.25">
      <c r="A306" t="s">
        <v>294</v>
      </c>
      <c r="B306" s="30">
        <f t="shared" ca="1" si="51"/>
        <v>0.26</v>
      </c>
      <c r="C306" s="30">
        <f t="shared" ca="1" si="52"/>
        <v>0.59</v>
      </c>
      <c r="D306" s="30">
        <f t="shared" ca="1" si="53"/>
        <v>0.15</v>
      </c>
      <c r="E306" s="18">
        <f t="shared" ca="1" si="49"/>
        <v>6.6699999999999995E-2</v>
      </c>
      <c r="F306" s="17">
        <f t="shared" ca="1" si="50"/>
        <v>0.1240134475405293</v>
      </c>
      <c r="H306">
        <f t="shared" ca="1" si="54"/>
        <v>0.91</v>
      </c>
      <c r="I306">
        <f t="shared" ca="1" si="55"/>
        <v>-1.0900000000000003</v>
      </c>
      <c r="J306">
        <f t="shared" ca="1" si="56"/>
        <v>0.22</v>
      </c>
      <c r="K306">
        <f t="shared" ca="1" si="57"/>
        <v>0.3</v>
      </c>
      <c r="L306">
        <f t="shared" ca="1" si="58"/>
        <v>0.66</v>
      </c>
      <c r="M306" s="19">
        <f t="shared" ca="1" si="59"/>
        <v>0.1583</v>
      </c>
      <c r="N306" s="31">
        <f t="shared" ca="1" si="60"/>
        <v>0.34735190575197827</v>
      </c>
    </row>
    <row r="307" spans="1:14" x14ac:dyDescent="0.25">
      <c r="A307" t="s">
        <v>295</v>
      </c>
      <c r="B307" s="30">
        <f t="shared" ca="1" si="51"/>
        <v>0.56999999999999995</v>
      </c>
      <c r="C307" s="30">
        <f t="shared" ca="1" si="52"/>
        <v>0.14000000000000012</v>
      </c>
      <c r="D307" s="30">
        <f t="shared" ca="1" si="53"/>
        <v>0.28999999999999998</v>
      </c>
      <c r="E307" s="18">
        <f t="shared" ca="1" si="49"/>
        <v>8.6999999999999994E-2</v>
      </c>
      <c r="F307" s="17">
        <f t="shared" ca="1" si="50"/>
        <v>0.15839298889077483</v>
      </c>
      <c r="H307">
        <f t="shared" ca="1" si="54"/>
        <v>0.86</v>
      </c>
      <c r="I307">
        <f t="shared" ca="1" si="55"/>
        <v>-0.48</v>
      </c>
      <c r="J307">
        <f t="shared" ca="1" si="56"/>
        <v>0.08</v>
      </c>
      <c r="K307">
        <f t="shared" ca="1" si="57"/>
        <v>0.28000000000000003</v>
      </c>
      <c r="L307">
        <f t="shared" ca="1" si="58"/>
        <v>0.26</v>
      </c>
      <c r="M307" s="19">
        <f t="shared" ca="1" si="59"/>
        <v>0.1424</v>
      </c>
      <c r="N307" s="31">
        <f t="shared" ca="1" si="60"/>
        <v>0.28171283259771357</v>
      </c>
    </row>
    <row r="308" spans="1:14" x14ac:dyDescent="0.25">
      <c r="A308" t="s">
        <v>296</v>
      </c>
      <c r="B308" s="30">
        <f t="shared" ca="1" si="51"/>
        <v>0.77</v>
      </c>
      <c r="C308" s="30">
        <f t="shared" ca="1" si="52"/>
        <v>-0.27</v>
      </c>
      <c r="D308" s="30">
        <f t="shared" ca="1" si="53"/>
        <v>0.5</v>
      </c>
      <c r="E308" s="18">
        <f t="shared" ca="1" si="49"/>
        <v>9.8900000000000002E-2</v>
      </c>
      <c r="F308" s="17">
        <f t="shared" ca="1" si="50"/>
        <v>0.20069061244934452</v>
      </c>
      <c r="H308">
        <f t="shared" ca="1" si="54"/>
        <v>0.2</v>
      </c>
      <c r="I308">
        <f t="shared" ca="1" si="55"/>
        <v>-2.0000000000000018E-2</v>
      </c>
      <c r="J308">
        <f t="shared" ca="1" si="56"/>
        <v>0.32</v>
      </c>
      <c r="K308">
        <f t="shared" ca="1" si="57"/>
        <v>-0.1</v>
      </c>
      <c r="L308">
        <f t="shared" ca="1" si="58"/>
        <v>0.6</v>
      </c>
      <c r="M308" s="19">
        <f t="shared" ca="1" si="59"/>
        <v>6.9800000000000001E-2</v>
      </c>
      <c r="N308" s="31">
        <f t="shared" ca="1" si="60"/>
        <v>0.1104789170922364</v>
      </c>
    </row>
    <row r="309" spans="1:14" x14ac:dyDescent="0.25">
      <c r="A309" t="s">
        <v>297</v>
      </c>
      <c r="B309" s="30">
        <f t="shared" ca="1" si="51"/>
        <v>0.85</v>
      </c>
      <c r="C309" s="30">
        <f t="shared" ca="1" si="52"/>
        <v>-0.21999999999999997</v>
      </c>
      <c r="D309" s="30">
        <f t="shared" ca="1" si="53"/>
        <v>0.37</v>
      </c>
      <c r="E309" s="18">
        <f t="shared" ca="1" si="49"/>
        <v>0.10580000000000001</v>
      </c>
      <c r="F309" s="17">
        <f t="shared" ca="1" si="50"/>
        <v>0.21724277778179749</v>
      </c>
      <c r="H309">
        <f t="shared" ca="1" si="54"/>
        <v>0.5</v>
      </c>
      <c r="I309">
        <f t="shared" ca="1" si="55"/>
        <v>-0.5</v>
      </c>
      <c r="J309">
        <f t="shared" ca="1" si="56"/>
        <v>0.12</v>
      </c>
      <c r="K309">
        <f t="shared" ca="1" si="57"/>
        <v>-0.01</v>
      </c>
      <c r="L309">
        <f t="shared" ca="1" si="58"/>
        <v>0.89</v>
      </c>
      <c r="M309" s="19">
        <f t="shared" ca="1" si="59"/>
        <v>0.1096</v>
      </c>
      <c r="N309" s="31">
        <f t="shared" ca="1" si="60"/>
        <v>0.21387636765215112</v>
      </c>
    </row>
    <row r="310" spans="1:14" x14ac:dyDescent="0.25">
      <c r="A310" t="s">
        <v>298</v>
      </c>
      <c r="B310" s="30">
        <f t="shared" ca="1" si="51"/>
        <v>0.43</v>
      </c>
      <c r="C310" s="30">
        <f t="shared" ca="1" si="52"/>
        <v>-7.0000000000000062E-2</v>
      </c>
      <c r="D310" s="30">
        <f t="shared" ca="1" si="53"/>
        <v>0.64</v>
      </c>
      <c r="E310" s="18">
        <f t="shared" ca="1" si="49"/>
        <v>7.3700000000000002E-2</v>
      </c>
      <c r="F310" s="17">
        <f t="shared" ca="1" si="50"/>
        <v>0.12891652861769018</v>
      </c>
      <c r="H310">
        <f t="shared" ca="1" si="54"/>
        <v>0.54</v>
      </c>
      <c r="I310">
        <f t="shared" ca="1" si="55"/>
        <v>-0.25</v>
      </c>
      <c r="J310">
        <f t="shared" ca="1" si="56"/>
        <v>0.03</v>
      </c>
      <c r="K310">
        <f t="shared" ca="1" si="57"/>
        <v>0.17</v>
      </c>
      <c r="L310">
        <f t="shared" ca="1" si="58"/>
        <v>0.51</v>
      </c>
      <c r="M310" s="19">
        <f t="shared" ca="1" si="59"/>
        <v>0.11810000000000001</v>
      </c>
      <c r="N310" s="31">
        <f t="shared" ca="1" si="60"/>
        <v>0.21207055627919286</v>
      </c>
    </row>
    <row r="311" spans="1:14" x14ac:dyDescent="0.25">
      <c r="A311" t="s">
        <v>299</v>
      </c>
      <c r="B311" s="30">
        <f t="shared" ca="1" si="51"/>
        <v>0.57999999999999996</v>
      </c>
      <c r="C311" s="30">
        <f t="shared" ca="1" si="52"/>
        <v>0.27</v>
      </c>
      <c r="D311" s="30">
        <f t="shared" ca="1" si="53"/>
        <v>0.15</v>
      </c>
      <c r="E311" s="18">
        <f t="shared" ca="1" si="49"/>
        <v>8.9099999999999999E-2</v>
      </c>
      <c r="F311" s="17">
        <f t="shared" ca="1" si="50"/>
        <v>0.16365163233405683</v>
      </c>
      <c r="H311">
        <f t="shared" ca="1" si="54"/>
        <v>0.27</v>
      </c>
      <c r="I311">
        <f t="shared" ca="1" si="55"/>
        <v>0.18999999999999995</v>
      </c>
      <c r="J311">
        <f t="shared" ca="1" si="56"/>
        <v>0.38</v>
      </c>
      <c r="K311">
        <f t="shared" ca="1" si="57"/>
        <v>-0.08</v>
      </c>
      <c r="L311">
        <f t="shared" ca="1" si="58"/>
        <v>0.24</v>
      </c>
      <c r="M311" s="19">
        <f t="shared" ca="1" si="59"/>
        <v>6.5099999999999991E-2</v>
      </c>
      <c r="N311" s="31">
        <f t="shared" ca="1" si="60"/>
        <v>0.1069859169640061</v>
      </c>
    </row>
    <row r="312" spans="1:14" x14ac:dyDescent="0.25">
      <c r="A312" t="s">
        <v>300</v>
      </c>
      <c r="B312" s="30">
        <f t="shared" ca="1" si="51"/>
        <v>0.6</v>
      </c>
      <c r="C312" s="30">
        <f t="shared" ca="1" si="52"/>
        <v>0.26</v>
      </c>
      <c r="D312" s="30">
        <f t="shared" ca="1" si="53"/>
        <v>0.14000000000000001</v>
      </c>
      <c r="E312" s="18">
        <f t="shared" ca="1" si="49"/>
        <v>9.0599999999999986E-2</v>
      </c>
      <c r="F312" s="17">
        <f t="shared" ca="1" si="50"/>
        <v>0.1674588684703332</v>
      </c>
      <c r="H312">
        <f t="shared" ca="1" si="54"/>
        <v>0.46</v>
      </c>
      <c r="I312">
        <f t="shared" ca="1" si="55"/>
        <v>0.25</v>
      </c>
      <c r="J312">
        <f t="shared" ca="1" si="56"/>
        <v>0.38</v>
      </c>
      <c r="K312">
        <f t="shared" ca="1" si="57"/>
        <v>-0.03</v>
      </c>
      <c r="L312">
        <f t="shared" ca="1" si="58"/>
        <v>-0.06</v>
      </c>
      <c r="M312" s="19">
        <f t="shared" ca="1" si="59"/>
        <v>7.3900000000000007E-2</v>
      </c>
      <c r="N312" s="31">
        <f t="shared" ca="1" si="60"/>
        <v>0.13537767723128538</v>
      </c>
    </row>
    <row r="313" spans="1:14" x14ac:dyDescent="0.25">
      <c r="A313" t="s">
        <v>301</v>
      </c>
      <c r="B313" s="30">
        <f t="shared" ca="1" si="51"/>
        <v>0.87</v>
      </c>
      <c r="C313" s="30">
        <f t="shared" ca="1" si="52"/>
        <v>-4.0000000000000036E-2</v>
      </c>
      <c r="D313" s="30">
        <f t="shared" ca="1" si="53"/>
        <v>0.17</v>
      </c>
      <c r="E313" s="18">
        <f t="shared" ca="1" si="49"/>
        <v>0.10919999999999999</v>
      </c>
      <c r="F313" s="17">
        <f t="shared" ca="1" si="50"/>
        <v>0.22097035761443654</v>
      </c>
      <c r="H313">
        <f t="shared" ca="1" si="54"/>
        <v>0.91</v>
      </c>
      <c r="I313">
        <f t="shared" ca="1" si="55"/>
        <v>-1.3900000000000001</v>
      </c>
      <c r="J313">
        <f t="shared" ca="1" si="56"/>
        <v>0.43</v>
      </c>
      <c r="K313">
        <f t="shared" ca="1" si="57"/>
        <v>0.09</v>
      </c>
      <c r="L313">
        <f t="shared" ca="1" si="58"/>
        <v>0.96</v>
      </c>
      <c r="M313" s="19">
        <f t="shared" ca="1" si="59"/>
        <v>0.14629999999999999</v>
      </c>
      <c r="N313" s="31">
        <f t="shared" ca="1" si="60"/>
        <v>0.35201921505510569</v>
      </c>
    </row>
    <row r="314" spans="1:14" x14ac:dyDescent="0.25">
      <c r="A314" t="s">
        <v>302</v>
      </c>
      <c r="B314" s="30">
        <f t="shared" ca="1" si="51"/>
        <v>0.85</v>
      </c>
      <c r="C314" s="30">
        <f t="shared" ca="1" si="52"/>
        <v>-0.12999999999999989</v>
      </c>
      <c r="D314" s="30">
        <f t="shared" ca="1" si="53"/>
        <v>0.28000000000000003</v>
      </c>
      <c r="E314" s="18">
        <f t="shared" ca="1" si="49"/>
        <v>0.1067</v>
      </c>
      <c r="F314" s="17">
        <f t="shared" ca="1" si="50"/>
        <v>0.21660955145643818</v>
      </c>
      <c r="H314">
        <f t="shared" ca="1" si="54"/>
        <v>0.84</v>
      </c>
      <c r="I314">
        <f t="shared" ca="1" si="55"/>
        <v>-1.2000000000000002</v>
      </c>
      <c r="J314">
        <f t="shared" ca="1" si="56"/>
        <v>0.57999999999999996</v>
      </c>
      <c r="K314">
        <f t="shared" ca="1" si="57"/>
        <v>0.09</v>
      </c>
      <c r="L314">
        <f t="shared" ca="1" si="58"/>
        <v>0.69</v>
      </c>
      <c r="M314" s="19">
        <f t="shared" ca="1" si="59"/>
        <v>0.13179999999999997</v>
      </c>
      <c r="N314" s="31">
        <f t="shared" ca="1" si="60"/>
        <v>0.30633254040539121</v>
      </c>
    </row>
    <row r="315" spans="1:14" x14ac:dyDescent="0.25">
      <c r="A315" t="s">
        <v>303</v>
      </c>
      <c r="B315" s="30">
        <f t="shared" ca="1" si="51"/>
        <v>0.55000000000000004</v>
      </c>
      <c r="C315" s="30">
        <f t="shared" ca="1" si="52"/>
        <v>-0.10000000000000009</v>
      </c>
      <c r="D315" s="30">
        <f t="shared" ca="1" si="53"/>
        <v>0.55000000000000004</v>
      </c>
      <c r="E315" s="18">
        <f t="shared" ca="1" si="49"/>
        <v>8.3000000000000004E-2</v>
      </c>
      <c r="F315" s="17">
        <f t="shared" ca="1" si="50"/>
        <v>0.15278310341806509</v>
      </c>
      <c r="H315">
        <f t="shared" ca="1" si="54"/>
        <v>0.57999999999999996</v>
      </c>
      <c r="I315">
        <f t="shared" ca="1" si="55"/>
        <v>-0.58000000000000007</v>
      </c>
      <c r="J315">
        <f t="shared" ca="1" si="56"/>
        <v>0.26</v>
      </c>
      <c r="K315">
        <f t="shared" ca="1" si="57"/>
        <v>0.14000000000000001</v>
      </c>
      <c r="L315">
        <f t="shared" ca="1" si="58"/>
        <v>0.6</v>
      </c>
      <c r="M315" s="19">
        <f t="shared" ca="1" si="59"/>
        <v>0.1186</v>
      </c>
      <c r="N315" s="31">
        <f t="shared" ca="1" si="60"/>
        <v>0.22896026466797939</v>
      </c>
    </row>
    <row r="316" spans="1:14" x14ac:dyDescent="0.25">
      <c r="A316" t="s">
        <v>304</v>
      </c>
      <c r="B316" s="30">
        <f t="shared" ca="1" si="51"/>
        <v>0.84</v>
      </c>
      <c r="C316" s="30">
        <f t="shared" ca="1" si="52"/>
        <v>7.0000000000000062E-2</v>
      </c>
      <c r="D316" s="30">
        <f t="shared" ca="1" si="53"/>
        <v>0.09</v>
      </c>
      <c r="E316" s="18">
        <f t="shared" ca="1" si="49"/>
        <v>0.1079</v>
      </c>
      <c r="F316" s="17">
        <f t="shared" ca="1" si="50"/>
        <v>0.21514161085089478</v>
      </c>
      <c r="H316">
        <f t="shared" ca="1" si="54"/>
        <v>0.69</v>
      </c>
      <c r="I316">
        <f t="shared" ca="1" si="55"/>
        <v>-0.65999999999999992</v>
      </c>
      <c r="J316">
        <f t="shared" ca="1" si="56"/>
        <v>0.13</v>
      </c>
      <c r="K316">
        <f t="shared" ca="1" si="57"/>
        <v>0.14000000000000001</v>
      </c>
      <c r="L316">
        <f t="shared" ca="1" si="58"/>
        <v>0.7</v>
      </c>
      <c r="M316" s="19">
        <f t="shared" ca="1" si="59"/>
        <v>0.13059999999999999</v>
      </c>
      <c r="N316" s="31">
        <f t="shared" ca="1" si="60"/>
        <v>0.26316517842138093</v>
      </c>
    </row>
    <row r="317" spans="1:14" x14ac:dyDescent="0.25">
      <c r="A317" t="s">
        <v>305</v>
      </c>
      <c r="B317" s="30">
        <f t="shared" ca="1" si="51"/>
        <v>0.72</v>
      </c>
      <c r="C317" s="30">
        <f t="shared" ca="1" si="52"/>
        <v>-0.14999999999999991</v>
      </c>
      <c r="D317" s="30">
        <f t="shared" ca="1" si="53"/>
        <v>0.43</v>
      </c>
      <c r="E317" s="18">
        <f t="shared" ca="1" si="49"/>
        <v>9.6099999999999991E-2</v>
      </c>
      <c r="F317" s="17">
        <f t="shared" ca="1" si="50"/>
        <v>0.18861838165335643</v>
      </c>
      <c r="H317">
        <f t="shared" ca="1" si="54"/>
        <v>0.91</v>
      </c>
      <c r="I317">
        <f t="shared" ca="1" si="55"/>
        <v>-0.77</v>
      </c>
      <c r="J317">
        <f t="shared" ca="1" si="56"/>
        <v>0.28999999999999998</v>
      </c>
      <c r="K317">
        <f t="shared" ca="1" si="57"/>
        <v>0</v>
      </c>
      <c r="L317">
        <f t="shared" ca="1" si="58"/>
        <v>0.56999999999999995</v>
      </c>
      <c r="M317" s="19">
        <f t="shared" ca="1" si="59"/>
        <v>0.12789999999999999</v>
      </c>
      <c r="N317" s="31">
        <f t="shared" ca="1" si="60"/>
        <v>0.28125355312310635</v>
      </c>
    </row>
    <row r="318" spans="1:14" x14ac:dyDescent="0.25">
      <c r="A318" t="s">
        <v>306</v>
      </c>
      <c r="B318" s="30">
        <f t="shared" ca="1" si="51"/>
        <v>0.67</v>
      </c>
      <c r="C318" s="30">
        <f t="shared" ca="1" si="52"/>
        <v>0.38</v>
      </c>
      <c r="D318" s="30">
        <f t="shared" ca="1" si="53"/>
        <v>-0.05</v>
      </c>
      <c r="E318" s="18">
        <f t="shared" ca="1" si="49"/>
        <v>9.74E-2</v>
      </c>
      <c r="F318" s="17">
        <f t="shared" ca="1" si="50"/>
        <v>0.18597411590783866</v>
      </c>
      <c r="H318">
        <f t="shared" ca="1" si="54"/>
        <v>0.34</v>
      </c>
      <c r="I318">
        <f t="shared" ca="1" si="55"/>
        <v>0.29000000000000004</v>
      </c>
      <c r="J318">
        <f t="shared" ca="1" si="56"/>
        <v>0.19</v>
      </c>
      <c r="K318">
        <f t="shared" ca="1" si="57"/>
        <v>0.12</v>
      </c>
      <c r="L318">
        <f t="shared" ca="1" si="58"/>
        <v>0.06</v>
      </c>
      <c r="M318" s="19">
        <f t="shared" ca="1" si="59"/>
        <v>8.4499999999999992E-2</v>
      </c>
      <c r="N318" s="31">
        <f t="shared" ca="1" si="60"/>
        <v>0.13372733862033917</v>
      </c>
    </row>
    <row r="319" spans="1:14" x14ac:dyDescent="0.25">
      <c r="A319" t="s">
        <v>307</v>
      </c>
      <c r="B319" s="30">
        <f t="shared" ca="1" si="51"/>
        <v>0.55000000000000004</v>
      </c>
      <c r="C319" s="30">
        <f t="shared" ca="1" si="52"/>
        <v>7.999999999999996E-2</v>
      </c>
      <c r="D319" s="30">
        <f t="shared" ca="1" si="53"/>
        <v>0.37</v>
      </c>
      <c r="E319" s="18">
        <f t="shared" ca="1" si="49"/>
        <v>8.4800000000000014E-2</v>
      </c>
      <c r="F319" s="17">
        <f t="shared" ca="1" si="50"/>
        <v>0.1533506747570976</v>
      </c>
      <c r="H319">
        <f t="shared" ca="1" si="54"/>
        <v>0.87</v>
      </c>
      <c r="I319">
        <f t="shared" ca="1" si="55"/>
        <v>-0.56999999999999984</v>
      </c>
      <c r="J319">
        <f t="shared" ca="1" si="56"/>
        <v>0.51</v>
      </c>
      <c r="K319">
        <f t="shared" ca="1" si="57"/>
        <v>-0.03</v>
      </c>
      <c r="L319">
        <f t="shared" ca="1" si="58"/>
        <v>0.22</v>
      </c>
      <c r="M319" s="19">
        <f t="shared" ca="1" si="59"/>
        <v>0.10970000000000001</v>
      </c>
      <c r="N319" s="31">
        <f t="shared" ca="1" si="60"/>
        <v>0.23844402552064684</v>
      </c>
    </row>
    <row r="320" spans="1:14" x14ac:dyDescent="0.25">
      <c r="A320" t="s">
        <v>308</v>
      </c>
      <c r="B320" s="30">
        <f t="shared" ca="1" si="51"/>
        <v>0.79</v>
      </c>
      <c r="C320" s="30">
        <f t="shared" ca="1" si="52"/>
        <v>0.21999999999999997</v>
      </c>
      <c r="D320" s="30">
        <f t="shared" ca="1" si="53"/>
        <v>-0.01</v>
      </c>
      <c r="E320" s="18">
        <f t="shared" ca="1" si="49"/>
        <v>0.10539999999999999</v>
      </c>
      <c r="F320" s="17">
        <f t="shared" ca="1" si="50"/>
        <v>0.20672989958607274</v>
      </c>
      <c r="H320">
        <f t="shared" ca="1" si="54"/>
        <v>0.23</v>
      </c>
      <c r="I320">
        <f t="shared" ca="1" si="55"/>
        <v>0.30000000000000004</v>
      </c>
      <c r="J320">
        <f t="shared" ca="1" si="56"/>
        <v>7.0000000000000007E-2</v>
      </c>
      <c r="K320">
        <f t="shared" ca="1" si="57"/>
        <v>-0.01</v>
      </c>
      <c r="L320">
        <f t="shared" ca="1" si="58"/>
        <v>0.41</v>
      </c>
      <c r="M320" s="19">
        <f t="shared" ca="1" si="59"/>
        <v>7.6799999999999993E-2</v>
      </c>
      <c r="N320" s="31">
        <f t="shared" ca="1" si="60"/>
        <v>0.11974405491000077</v>
      </c>
    </row>
    <row r="321" spans="1:14" x14ac:dyDescent="0.25">
      <c r="A321" t="s">
        <v>309</v>
      </c>
      <c r="B321" s="30">
        <f t="shared" ca="1" si="51"/>
        <v>0.17</v>
      </c>
      <c r="C321" s="30">
        <f t="shared" ca="1" si="52"/>
        <v>0.4</v>
      </c>
      <c r="D321" s="30">
        <f t="shared" ca="1" si="53"/>
        <v>0.43</v>
      </c>
      <c r="E321" s="18">
        <f t="shared" ca="1" si="49"/>
        <v>5.7600000000000005E-2</v>
      </c>
      <c r="F321" s="17">
        <f t="shared" ca="1" si="50"/>
        <v>9.9374466446693357E-2</v>
      </c>
      <c r="H321">
        <f t="shared" ca="1" si="54"/>
        <v>0.39</v>
      </c>
      <c r="I321">
        <f t="shared" ca="1" si="55"/>
        <v>-0.14999999999999991</v>
      </c>
      <c r="J321">
        <f t="shared" ca="1" si="56"/>
        <v>0.25</v>
      </c>
      <c r="K321">
        <f t="shared" ca="1" si="57"/>
        <v>0.02</v>
      </c>
      <c r="L321">
        <f t="shared" ca="1" si="58"/>
        <v>0.49</v>
      </c>
      <c r="M321" s="19">
        <f t="shared" ca="1" si="59"/>
        <v>9.1300000000000006E-2</v>
      </c>
      <c r="N321" s="31">
        <f t="shared" ca="1" si="60"/>
        <v>0.15280033228937415</v>
      </c>
    </row>
    <row r="322" spans="1:14" x14ac:dyDescent="0.25">
      <c r="A322" t="s">
        <v>310</v>
      </c>
      <c r="B322" s="30">
        <f t="shared" ca="1" si="51"/>
        <v>0.15</v>
      </c>
      <c r="C322" s="30">
        <f t="shared" ca="1" si="52"/>
        <v>0.91</v>
      </c>
      <c r="D322" s="30">
        <f t="shared" ca="1" si="53"/>
        <v>-0.06</v>
      </c>
      <c r="E322" s="18">
        <f t="shared" ca="1" si="49"/>
        <v>6.1100000000000002E-2</v>
      </c>
      <c r="F322" s="17">
        <f t="shared" ca="1" si="50"/>
        <v>0.14114510631817531</v>
      </c>
      <c r="H322">
        <f t="shared" ca="1" si="54"/>
        <v>0.98</v>
      </c>
      <c r="I322">
        <f t="shared" ca="1" si="55"/>
        <v>-1.4500000000000002</v>
      </c>
      <c r="J322">
        <f t="shared" ca="1" si="56"/>
        <v>0.56999999999999995</v>
      </c>
      <c r="K322">
        <f t="shared" ca="1" si="57"/>
        <v>0.14000000000000001</v>
      </c>
      <c r="L322">
        <f t="shared" ca="1" si="58"/>
        <v>0.76</v>
      </c>
      <c r="M322" s="19">
        <f t="shared" ca="1" si="59"/>
        <v>0.14829999999999999</v>
      </c>
      <c r="N322" s="31">
        <f t="shared" ca="1" si="60"/>
        <v>0.35951467268198467</v>
      </c>
    </row>
    <row r="323" spans="1:14" x14ac:dyDescent="0.25">
      <c r="A323" t="s">
        <v>311</v>
      </c>
      <c r="B323" s="30">
        <f t="shared" ca="1" si="51"/>
        <v>0.22</v>
      </c>
      <c r="C323" s="30">
        <f t="shared" ca="1" si="52"/>
        <v>0.5</v>
      </c>
      <c r="D323" s="30">
        <f t="shared" ca="1" si="53"/>
        <v>0.28000000000000003</v>
      </c>
      <c r="E323" s="18">
        <f t="shared" ca="1" si="49"/>
        <v>6.2600000000000003E-2</v>
      </c>
      <c r="F323" s="17">
        <f t="shared" ca="1" si="50"/>
        <v>0.11213832040578926</v>
      </c>
      <c r="H323">
        <f t="shared" ca="1" si="54"/>
        <v>0.38</v>
      </c>
      <c r="I323">
        <f t="shared" ca="1" si="55"/>
        <v>-0.66000000000000014</v>
      </c>
      <c r="J323">
        <f t="shared" ca="1" si="56"/>
        <v>0.16</v>
      </c>
      <c r="K323">
        <f t="shared" ca="1" si="57"/>
        <v>0.2</v>
      </c>
      <c r="L323">
        <f t="shared" ca="1" si="58"/>
        <v>0.92</v>
      </c>
      <c r="M323" s="19">
        <f t="shared" ca="1" si="59"/>
        <v>0.1206</v>
      </c>
      <c r="N323" s="31">
        <f t="shared" ca="1" si="60"/>
        <v>0.23421068867337985</v>
      </c>
    </row>
    <row r="324" spans="1:14" x14ac:dyDescent="0.25">
      <c r="A324" t="s">
        <v>312</v>
      </c>
      <c r="B324" s="30">
        <f t="shared" ca="1" si="51"/>
        <v>0.89</v>
      </c>
      <c r="C324" s="30">
        <f t="shared" ca="1" si="52"/>
        <v>-0.41000000000000014</v>
      </c>
      <c r="D324" s="30">
        <f t="shared" ca="1" si="53"/>
        <v>0.52</v>
      </c>
      <c r="E324" s="18">
        <f t="shared" ca="1" si="49"/>
        <v>0.10709999999999999</v>
      </c>
      <c r="F324" s="17">
        <f t="shared" ca="1" si="50"/>
        <v>0.22902923897765781</v>
      </c>
      <c r="H324">
        <f t="shared" ca="1" si="54"/>
        <v>0.97</v>
      </c>
      <c r="I324">
        <f t="shared" ca="1" si="55"/>
        <v>-0.24</v>
      </c>
      <c r="J324">
        <f t="shared" ca="1" si="56"/>
        <v>0.14000000000000001</v>
      </c>
      <c r="K324">
        <f t="shared" ca="1" si="57"/>
        <v>7.0000000000000007E-2</v>
      </c>
      <c r="L324">
        <f t="shared" ca="1" si="58"/>
        <v>0.06</v>
      </c>
      <c r="M324" s="19">
        <f t="shared" ca="1" si="59"/>
        <v>0.12459999999999999</v>
      </c>
      <c r="N324" s="31">
        <f t="shared" ca="1" si="60"/>
        <v>0.25510459673732727</v>
      </c>
    </row>
    <row r="325" spans="1:14" x14ac:dyDescent="0.25">
      <c r="A325" t="s">
        <v>313</v>
      </c>
      <c r="B325" s="30">
        <f t="shared" ca="1" si="51"/>
        <v>0.66</v>
      </c>
      <c r="C325" s="30">
        <f t="shared" ca="1" si="52"/>
        <v>0.47</v>
      </c>
      <c r="D325" s="30">
        <f t="shared" ca="1" si="53"/>
        <v>-0.13</v>
      </c>
      <c r="E325" s="18">
        <f t="shared" ca="1" si="49"/>
        <v>9.7500000000000017E-2</v>
      </c>
      <c r="F325" s="17">
        <f t="shared" ca="1" si="50"/>
        <v>0.18761516049230489</v>
      </c>
      <c r="H325">
        <f t="shared" ca="1" si="54"/>
        <v>0.67</v>
      </c>
      <c r="I325">
        <f t="shared" ca="1" si="55"/>
        <v>-0.51</v>
      </c>
      <c r="J325">
        <f t="shared" ca="1" si="56"/>
        <v>0.19</v>
      </c>
      <c r="K325">
        <f t="shared" ca="1" si="57"/>
        <v>0.08</v>
      </c>
      <c r="L325">
        <f t="shared" ca="1" si="58"/>
        <v>0.56999999999999995</v>
      </c>
      <c r="M325" s="19">
        <f t="shared" ca="1" si="59"/>
        <v>0.11929999999999999</v>
      </c>
      <c r="N325" s="31">
        <f t="shared" ca="1" si="60"/>
        <v>0.23364458349396022</v>
      </c>
    </row>
    <row r="326" spans="1:14" x14ac:dyDescent="0.25">
      <c r="A326" t="s">
        <v>314</v>
      </c>
      <c r="B326" s="30">
        <f t="shared" ca="1" si="51"/>
        <v>0.19</v>
      </c>
      <c r="C326" s="30">
        <f t="shared" ca="1" si="52"/>
        <v>0.94</v>
      </c>
      <c r="D326" s="30">
        <f t="shared" ca="1" si="53"/>
        <v>-0.13</v>
      </c>
      <c r="E326" s="18">
        <f t="shared" ca="1" si="49"/>
        <v>6.4600000000000005E-2</v>
      </c>
      <c r="F326" s="17">
        <f t="shared" ca="1" si="50"/>
        <v>0.14763233983799531</v>
      </c>
      <c r="H326">
        <f t="shared" ca="1" si="54"/>
        <v>0.17</v>
      </c>
      <c r="I326">
        <f t="shared" ca="1" si="55"/>
        <v>-0.60999999999999988</v>
      </c>
      <c r="J326">
        <f t="shared" ca="1" si="56"/>
        <v>0.47</v>
      </c>
      <c r="K326">
        <f t="shared" ca="1" si="57"/>
        <v>0.3</v>
      </c>
      <c r="L326">
        <f t="shared" ca="1" si="58"/>
        <v>0.67</v>
      </c>
      <c r="M326" s="19">
        <f t="shared" ca="1" si="59"/>
        <v>0.1043</v>
      </c>
      <c r="N326" s="31">
        <f t="shared" ca="1" si="60"/>
        <v>0.19227119104639978</v>
      </c>
    </row>
    <row r="327" spans="1:14" x14ac:dyDescent="0.25">
      <c r="A327" t="s">
        <v>315</v>
      </c>
      <c r="B327" s="30">
        <f t="shared" ca="1" si="51"/>
        <v>0.46</v>
      </c>
      <c r="C327" s="30">
        <f t="shared" ca="1" si="52"/>
        <v>0.31999999999999995</v>
      </c>
      <c r="D327" s="30">
        <f t="shared" ca="1" si="53"/>
        <v>0.22</v>
      </c>
      <c r="E327" s="18">
        <f t="shared" ca="1" si="49"/>
        <v>0.08</v>
      </c>
      <c r="F327" s="17">
        <f t="shared" ca="1" si="50"/>
        <v>0.14161387091642524</v>
      </c>
      <c r="H327">
        <f t="shared" ca="1" si="54"/>
        <v>0.35</v>
      </c>
      <c r="I327">
        <f t="shared" ca="1" si="55"/>
        <v>-0.33000000000000007</v>
      </c>
      <c r="J327">
        <f t="shared" ca="1" si="56"/>
        <v>0.06</v>
      </c>
      <c r="K327">
        <f t="shared" ca="1" si="57"/>
        <v>0.09</v>
      </c>
      <c r="L327">
        <f t="shared" ca="1" si="58"/>
        <v>0.83</v>
      </c>
      <c r="M327" s="19">
        <f t="shared" ca="1" si="59"/>
        <v>0.1069</v>
      </c>
      <c r="N327" s="31">
        <f t="shared" ca="1" si="60"/>
        <v>0.19059249041065845</v>
      </c>
    </row>
    <row r="328" spans="1:14" x14ac:dyDescent="0.25">
      <c r="A328" t="s">
        <v>316</v>
      </c>
      <c r="B328" s="30">
        <f t="shared" ca="1" si="51"/>
        <v>0.44</v>
      </c>
      <c r="C328" s="30">
        <f t="shared" ca="1" si="52"/>
        <v>0.30000000000000004</v>
      </c>
      <c r="D328" s="30">
        <f t="shared" ca="1" si="53"/>
        <v>0.26</v>
      </c>
      <c r="E328" s="18">
        <f t="shared" ca="1" si="49"/>
        <v>7.8200000000000006E-2</v>
      </c>
      <c r="F328" s="17">
        <f t="shared" ca="1" si="50"/>
        <v>0.13704435506652676</v>
      </c>
      <c r="H328">
        <f t="shared" ca="1" si="54"/>
        <v>0.1</v>
      </c>
      <c r="I328">
        <f t="shared" ca="1" si="55"/>
        <v>-8.9999999999999858E-2</v>
      </c>
      <c r="J328">
        <f t="shared" ca="1" si="56"/>
        <v>0.06</v>
      </c>
      <c r="K328">
        <f t="shared" ca="1" si="57"/>
        <v>0.23</v>
      </c>
      <c r="L328">
        <f t="shared" ca="1" si="58"/>
        <v>0.7</v>
      </c>
      <c r="M328" s="19">
        <f t="shared" ca="1" si="59"/>
        <v>9.8100000000000007E-2</v>
      </c>
      <c r="N328" s="31">
        <f t="shared" ca="1" si="60"/>
        <v>0.15879848912478417</v>
      </c>
    </row>
    <row r="329" spans="1:14" x14ac:dyDescent="0.25">
      <c r="A329" t="s">
        <v>317</v>
      </c>
      <c r="B329" s="30">
        <f t="shared" ca="1" si="51"/>
        <v>0.66</v>
      </c>
      <c r="C329" s="30">
        <f t="shared" ca="1" si="52"/>
        <v>0.13</v>
      </c>
      <c r="D329" s="30">
        <f t="shared" ca="1" si="53"/>
        <v>0.21</v>
      </c>
      <c r="E329" s="18">
        <f t="shared" ca="1" si="49"/>
        <v>9.4100000000000017E-2</v>
      </c>
      <c r="F329" s="17">
        <f t="shared" ca="1" si="50"/>
        <v>0.17704699965040963</v>
      </c>
      <c r="H329">
        <f t="shared" ca="1" si="54"/>
        <v>0.15</v>
      </c>
      <c r="I329">
        <f t="shared" ca="1" si="55"/>
        <v>-0.97</v>
      </c>
      <c r="J329">
        <f t="shared" ca="1" si="56"/>
        <v>0.55000000000000004</v>
      </c>
      <c r="K329">
        <f t="shared" ca="1" si="57"/>
        <v>0.28999999999999998</v>
      </c>
      <c r="L329">
        <f t="shared" ca="1" si="58"/>
        <v>0.98</v>
      </c>
      <c r="M329" s="19">
        <f t="shared" ca="1" si="59"/>
        <v>0.1105</v>
      </c>
      <c r="N329" s="31">
        <f t="shared" ca="1" si="60"/>
        <v>0.23255037066179637</v>
      </c>
    </row>
    <row r="330" spans="1:14" x14ac:dyDescent="0.25">
      <c r="A330" t="s">
        <v>318</v>
      </c>
      <c r="B330" s="30">
        <f t="shared" ca="1" si="51"/>
        <v>0.44</v>
      </c>
      <c r="C330" s="30">
        <f t="shared" ca="1" si="52"/>
        <v>-8.0000000000000071E-2</v>
      </c>
      <c r="D330" s="30">
        <f t="shared" ca="1" si="53"/>
        <v>0.64</v>
      </c>
      <c r="E330" s="18">
        <f t="shared" ca="1" si="49"/>
        <v>7.4399999999999994E-2</v>
      </c>
      <c r="F330" s="17">
        <f t="shared" ca="1" si="50"/>
        <v>0.13088859504048908</v>
      </c>
      <c r="H330">
        <f t="shared" ca="1" si="54"/>
        <v>0.25</v>
      </c>
      <c r="I330">
        <f t="shared" ca="1" si="55"/>
        <v>0.31999999999999995</v>
      </c>
      <c r="J330">
        <f t="shared" ca="1" si="56"/>
        <v>0.16</v>
      </c>
      <c r="K330">
        <f t="shared" ca="1" si="57"/>
        <v>0.06</v>
      </c>
      <c r="L330">
        <f t="shared" ca="1" si="58"/>
        <v>0.21</v>
      </c>
      <c r="M330" s="19">
        <f t="shared" ca="1" si="59"/>
        <v>7.7600000000000002E-2</v>
      </c>
      <c r="N330" s="31">
        <f t="shared" ca="1" si="60"/>
        <v>0.11910332601257279</v>
      </c>
    </row>
    <row r="331" spans="1:14" x14ac:dyDescent="0.25">
      <c r="A331" t="s">
        <v>319</v>
      </c>
      <c r="B331" s="30">
        <f t="shared" ca="1" si="51"/>
        <v>0.75</v>
      </c>
      <c r="C331" s="30">
        <f t="shared" ca="1" si="52"/>
        <v>-0.15999999999999992</v>
      </c>
      <c r="D331" s="30">
        <f t="shared" ca="1" si="53"/>
        <v>0.41</v>
      </c>
      <c r="E331" s="18">
        <f t="shared" ca="1" si="49"/>
        <v>9.8400000000000001E-2</v>
      </c>
      <c r="F331" s="17">
        <f t="shared" ca="1" si="50"/>
        <v>0.19510996440214293</v>
      </c>
      <c r="H331">
        <f t="shared" ca="1" si="54"/>
        <v>0.44</v>
      </c>
      <c r="I331">
        <f t="shared" ca="1" si="55"/>
        <v>0.4</v>
      </c>
      <c r="J331">
        <f t="shared" ca="1" si="56"/>
        <v>7.0000000000000007E-2</v>
      </c>
      <c r="K331">
        <f t="shared" ca="1" si="57"/>
        <v>-0.08</v>
      </c>
      <c r="L331">
        <f t="shared" ca="1" si="58"/>
        <v>0.17</v>
      </c>
      <c r="M331" s="19">
        <f t="shared" ca="1" si="59"/>
        <v>7.8E-2</v>
      </c>
      <c r="N331" s="31">
        <f t="shared" ca="1" si="60"/>
        <v>0.14386925490222338</v>
      </c>
    </row>
    <row r="332" spans="1:14" x14ac:dyDescent="0.25">
      <c r="A332" t="s">
        <v>320</v>
      </c>
      <c r="B332" s="30">
        <f t="shared" ca="1" si="51"/>
        <v>-0.06</v>
      </c>
      <c r="C332" s="30">
        <f t="shared" ca="1" si="52"/>
        <v>0.43999999999999995</v>
      </c>
      <c r="D332" s="30">
        <f t="shared" ca="1" si="53"/>
        <v>0.62</v>
      </c>
      <c r="E332" s="18">
        <f t="shared" ca="1" si="49"/>
        <v>3.9599999999999996E-2</v>
      </c>
      <c r="F332" s="17">
        <f t="shared" ca="1" si="50"/>
        <v>8.9617054955649603E-2</v>
      </c>
      <c r="H332">
        <f t="shared" ca="1" si="54"/>
        <v>0.71</v>
      </c>
      <c r="I332">
        <f t="shared" ca="1" si="55"/>
        <v>-0.93000000000000016</v>
      </c>
      <c r="J332">
        <f t="shared" ca="1" si="56"/>
        <v>0.27</v>
      </c>
      <c r="K332">
        <f t="shared" ca="1" si="57"/>
        <v>0.06</v>
      </c>
      <c r="L332">
        <f t="shared" ca="1" si="58"/>
        <v>0.89</v>
      </c>
      <c r="M332" s="19">
        <f t="shared" ca="1" si="59"/>
        <v>0.12909999999999999</v>
      </c>
      <c r="N332" s="31">
        <f t="shared" ca="1" si="60"/>
        <v>0.28084982358313149</v>
      </c>
    </row>
    <row r="333" spans="1:14" x14ac:dyDescent="0.25">
      <c r="A333" t="s">
        <v>321</v>
      </c>
      <c r="B333" s="30">
        <f t="shared" ca="1" si="51"/>
        <v>0.23</v>
      </c>
      <c r="C333" s="30">
        <f t="shared" ca="1" si="52"/>
        <v>0.18000000000000005</v>
      </c>
      <c r="D333" s="30">
        <f t="shared" ca="1" si="53"/>
        <v>0.59</v>
      </c>
      <c r="E333" s="18">
        <f t="shared" ca="1" si="49"/>
        <v>6.0200000000000004E-2</v>
      </c>
      <c r="F333" s="17">
        <f t="shared" ca="1" si="50"/>
        <v>9.6985054914887292E-2</v>
      </c>
      <c r="H333">
        <f t="shared" ca="1" si="54"/>
        <v>0.56000000000000005</v>
      </c>
      <c r="I333">
        <f t="shared" ca="1" si="55"/>
        <v>-0.2200000000000002</v>
      </c>
      <c r="J333">
        <f t="shared" ca="1" si="56"/>
        <v>-0.01</v>
      </c>
      <c r="K333">
        <f t="shared" ca="1" si="57"/>
        <v>7.0000000000000007E-2</v>
      </c>
      <c r="L333">
        <f t="shared" ca="1" si="58"/>
        <v>0.6</v>
      </c>
      <c r="M333" s="19">
        <f t="shared" ca="1" si="59"/>
        <v>0.11360000000000001</v>
      </c>
      <c r="N333" s="31">
        <f t="shared" ca="1" si="60"/>
        <v>0.20714481873033336</v>
      </c>
    </row>
    <row r="334" spans="1:14" x14ac:dyDescent="0.25">
      <c r="A334" t="s">
        <v>322</v>
      </c>
      <c r="B334" s="30">
        <f t="shared" ca="1" si="51"/>
        <v>0.83</v>
      </c>
      <c r="C334" s="30">
        <f t="shared" ca="1" si="52"/>
        <v>-0.43999999999999995</v>
      </c>
      <c r="D334" s="30">
        <f t="shared" ca="1" si="53"/>
        <v>0.61</v>
      </c>
      <c r="E334" s="18">
        <f t="shared" ca="1" si="49"/>
        <v>0.10200000000000001</v>
      </c>
      <c r="F334" s="17">
        <f t="shared" ca="1" si="50"/>
        <v>0.21704633391925388</v>
      </c>
      <c r="H334">
        <f t="shared" ca="1" si="54"/>
        <v>0.27</v>
      </c>
      <c r="I334">
        <f t="shared" ca="1" si="55"/>
        <v>-8.0000000000000071E-2</v>
      </c>
      <c r="J334">
        <f t="shared" ca="1" si="56"/>
        <v>0.26</v>
      </c>
      <c r="K334">
        <f t="shared" ca="1" si="57"/>
        <v>0.08</v>
      </c>
      <c r="L334">
        <f t="shared" ca="1" si="58"/>
        <v>0.47</v>
      </c>
      <c r="M334" s="19">
        <f t="shared" ca="1" si="59"/>
        <v>8.7599999999999997E-2</v>
      </c>
      <c r="N334" s="31">
        <f t="shared" ca="1" si="60"/>
        <v>0.13568649817243525</v>
      </c>
    </row>
    <row r="335" spans="1:14" x14ac:dyDescent="0.25">
      <c r="A335" t="s">
        <v>323</v>
      </c>
      <c r="B335" s="30">
        <f t="shared" ca="1" si="51"/>
        <v>-0.06</v>
      </c>
      <c r="C335" s="30">
        <f t="shared" ca="1" si="52"/>
        <v>0.6</v>
      </c>
      <c r="D335" s="30">
        <f t="shared" ca="1" si="53"/>
        <v>0.46</v>
      </c>
      <c r="E335" s="18">
        <f t="shared" ca="1" si="49"/>
        <v>4.1200000000000001E-2</v>
      </c>
      <c r="F335" s="17">
        <f t="shared" ca="1" si="50"/>
        <v>0.10240854011202824</v>
      </c>
      <c r="H335">
        <f t="shared" ca="1" si="54"/>
        <v>0.55000000000000004</v>
      </c>
      <c r="I335">
        <f t="shared" ca="1" si="55"/>
        <v>-0.22999999999999998</v>
      </c>
      <c r="J335">
        <f t="shared" ca="1" si="56"/>
        <v>0.27</v>
      </c>
      <c r="K335">
        <f t="shared" ca="1" si="57"/>
        <v>0.05</v>
      </c>
      <c r="L335">
        <f t="shared" ca="1" si="58"/>
        <v>0.36</v>
      </c>
      <c r="M335" s="19">
        <f t="shared" ca="1" si="59"/>
        <v>0.10110000000000002</v>
      </c>
      <c r="N335" s="31">
        <f t="shared" ca="1" si="60"/>
        <v>0.18117037705660363</v>
      </c>
    </row>
    <row r="336" spans="1:14" x14ac:dyDescent="0.25">
      <c r="A336" t="s">
        <v>324</v>
      </c>
      <c r="B336" s="30">
        <f t="shared" ca="1" si="51"/>
        <v>0.9</v>
      </c>
      <c r="C336" s="30">
        <f t="shared" ca="1" si="52"/>
        <v>1.0000000000000009E-2</v>
      </c>
      <c r="D336" s="30">
        <f t="shared" ca="1" si="53"/>
        <v>0.09</v>
      </c>
      <c r="E336" s="18">
        <f t="shared" ca="1" si="49"/>
        <v>0.11210000000000001</v>
      </c>
      <c r="F336" s="17">
        <f t="shared" ca="1" si="50"/>
        <v>0.22783631964849224</v>
      </c>
      <c r="H336">
        <f t="shared" ca="1" si="54"/>
        <v>0.12</v>
      </c>
      <c r="I336">
        <f t="shared" ca="1" si="55"/>
        <v>0.54</v>
      </c>
      <c r="J336">
        <f t="shared" ca="1" si="56"/>
        <v>-0.04</v>
      </c>
      <c r="K336">
        <f t="shared" ca="1" si="57"/>
        <v>0.3</v>
      </c>
      <c r="L336">
        <f t="shared" ca="1" si="58"/>
        <v>0.08</v>
      </c>
      <c r="M336" s="19">
        <f t="shared" ca="1" si="59"/>
        <v>8.8200000000000014E-2</v>
      </c>
      <c r="N336" s="31">
        <f t="shared" ca="1" si="60"/>
        <v>0.14598756382693451</v>
      </c>
    </row>
    <row r="337" spans="1:14" x14ac:dyDescent="0.25">
      <c r="A337" t="s">
        <v>325</v>
      </c>
      <c r="B337" s="30">
        <f t="shared" ca="1" si="51"/>
        <v>0.38</v>
      </c>
      <c r="C337" s="30">
        <f t="shared" ca="1" si="52"/>
        <v>0.29000000000000004</v>
      </c>
      <c r="D337" s="30">
        <f t="shared" ca="1" si="53"/>
        <v>0.33</v>
      </c>
      <c r="E337" s="18">
        <f t="shared" ca="1" si="49"/>
        <v>7.3300000000000004E-2</v>
      </c>
      <c r="F337" s="17">
        <f t="shared" ca="1" si="50"/>
        <v>0.12558758511819373</v>
      </c>
      <c r="H337">
        <f t="shared" ca="1" si="54"/>
        <v>0.85</v>
      </c>
      <c r="I337">
        <f t="shared" ca="1" si="55"/>
        <v>-0.5199999999999998</v>
      </c>
      <c r="J337">
        <f t="shared" ca="1" si="56"/>
        <v>0.28999999999999998</v>
      </c>
      <c r="K337">
        <f t="shared" ca="1" si="57"/>
        <v>-0.08</v>
      </c>
      <c r="L337">
        <f t="shared" ca="1" si="58"/>
        <v>0.46</v>
      </c>
      <c r="M337" s="19">
        <f t="shared" ca="1" si="59"/>
        <v>0.1132</v>
      </c>
      <c r="N337" s="31">
        <f t="shared" ca="1" si="60"/>
        <v>0.24387935393816426</v>
      </c>
    </row>
    <row r="338" spans="1:14" x14ac:dyDescent="0.25">
      <c r="A338" t="s">
        <v>326</v>
      </c>
      <c r="B338" s="30">
        <f t="shared" ca="1" si="51"/>
        <v>0.73</v>
      </c>
      <c r="C338" s="30">
        <f t="shared" ca="1" si="52"/>
        <v>1.0000000000000009E-2</v>
      </c>
      <c r="D338" s="30">
        <f t="shared" ca="1" si="53"/>
        <v>0.26</v>
      </c>
      <c r="E338" s="18">
        <f t="shared" ca="1" si="49"/>
        <v>9.8500000000000004E-2</v>
      </c>
      <c r="F338" s="17">
        <f t="shared" ca="1" si="50"/>
        <v>0.19067002866219804</v>
      </c>
      <c r="H338">
        <f t="shared" ca="1" si="54"/>
        <v>0.23</v>
      </c>
      <c r="I338">
        <f t="shared" ca="1" si="55"/>
        <v>-0.39000000000000012</v>
      </c>
      <c r="J338">
        <f t="shared" ca="1" si="56"/>
        <v>0.05</v>
      </c>
      <c r="K338">
        <f t="shared" ca="1" si="57"/>
        <v>0.18</v>
      </c>
      <c r="L338">
        <f t="shared" ca="1" si="58"/>
        <v>0.93</v>
      </c>
      <c r="M338" s="19">
        <f t="shared" ca="1" si="59"/>
        <v>0.10969999999999999</v>
      </c>
      <c r="N338" s="31">
        <f t="shared" ca="1" si="60"/>
        <v>0.19724896129771236</v>
      </c>
    </row>
    <row r="339" spans="1:14" x14ac:dyDescent="0.25">
      <c r="A339" t="s">
        <v>327</v>
      </c>
      <c r="B339" s="30">
        <f t="shared" ca="1" si="51"/>
        <v>0.79</v>
      </c>
      <c r="C339" s="30">
        <f t="shared" ca="1" si="52"/>
        <v>1.0000000000000009E-2</v>
      </c>
      <c r="D339" s="30">
        <f t="shared" ca="1" si="53"/>
        <v>0.2</v>
      </c>
      <c r="E339" s="18">
        <f t="shared" ca="1" si="49"/>
        <v>0.1033</v>
      </c>
      <c r="F339" s="17">
        <f t="shared" ca="1" si="50"/>
        <v>0.2036772915782375</v>
      </c>
      <c r="H339">
        <f t="shared" ca="1" si="54"/>
        <v>0.28000000000000003</v>
      </c>
      <c r="I339">
        <f t="shared" ca="1" si="55"/>
        <v>-0.30000000000000004</v>
      </c>
      <c r="J339">
        <f t="shared" ca="1" si="56"/>
        <v>0.27</v>
      </c>
      <c r="K339">
        <f t="shared" ca="1" si="57"/>
        <v>-0.03</v>
      </c>
      <c r="L339">
        <f t="shared" ca="1" si="58"/>
        <v>0.78</v>
      </c>
      <c r="M339" s="19">
        <f t="shared" ca="1" si="59"/>
        <v>8.7600000000000011E-2</v>
      </c>
      <c r="N339" s="31">
        <f t="shared" ca="1" si="60"/>
        <v>0.15145721295758643</v>
      </c>
    </row>
    <row r="340" spans="1:14" x14ac:dyDescent="0.25">
      <c r="A340" t="s">
        <v>328</v>
      </c>
      <c r="B340" s="30">
        <f t="shared" ca="1" si="51"/>
        <v>-0.01</v>
      </c>
      <c r="C340" s="30">
        <f t="shared" ca="1" si="52"/>
        <v>1.04</v>
      </c>
      <c r="D340" s="30">
        <f t="shared" ca="1" si="53"/>
        <v>-0.03</v>
      </c>
      <c r="E340" s="18">
        <f t="shared" ca="1" si="49"/>
        <v>4.9600000000000005E-2</v>
      </c>
      <c r="F340" s="17">
        <f t="shared" ca="1" si="50"/>
        <v>0.14700578856105848</v>
      </c>
      <c r="H340">
        <f t="shared" ca="1" si="54"/>
        <v>0.61</v>
      </c>
      <c r="I340">
        <f t="shared" ca="1" si="55"/>
        <v>-0.49</v>
      </c>
      <c r="J340">
        <f t="shared" ca="1" si="56"/>
        <v>-0.02</v>
      </c>
      <c r="K340">
        <f t="shared" ca="1" si="57"/>
        <v>-7.0000000000000007E-2</v>
      </c>
      <c r="L340">
        <f t="shared" ca="1" si="58"/>
        <v>0.97</v>
      </c>
      <c r="M340" s="19">
        <f t="shared" ca="1" si="59"/>
        <v>0.1157</v>
      </c>
      <c r="N340" s="31">
        <f t="shared" ca="1" si="60"/>
        <v>0.23643531713212038</v>
      </c>
    </row>
    <row r="341" spans="1:14" x14ac:dyDescent="0.25">
      <c r="A341" t="s">
        <v>329</v>
      </c>
      <c r="B341" s="30">
        <f t="shared" ca="1" si="51"/>
        <v>0.48</v>
      </c>
      <c r="C341" s="30">
        <f t="shared" ca="1" si="52"/>
        <v>-6.0000000000000053E-2</v>
      </c>
      <c r="D341" s="30">
        <f t="shared" ca="1" si="53"/>
        <v>0.57999999999999996</v>
      </c>
      <c r="E341" s="18">
        <f t="shared" ca="1" si="49"/>
        <v>7.7799999999999994E-2</v>
      </c>
      <c r="F341" s="17">
        <f t="shared" ca="1" si="50"/>
        <v>0.13856744141867045</v>
      </c>
      <c r="H341">
        <f t="shared" ca="1" si="54"/>
        <v>0.32</v>
      </c>
      <c r="I341">
        <f t="shared" ca="1" si="55"/>
        <v>-0.34999999999999987</v>
      </c>
      <c r="J341">
        <f t="shared" ca="1" si="56"/>
        <v>0.16</v>
      </c>
      <c r="K341">
        <f t="shared" ca="1" si="57"/>
        <v>-7.0000000000000007E-2</v>
      </c>
      <c r="L341">
        <f t="shared" ca="1" si="58"/>
        <v>0.94</v>
      </c>
      <c r="M341" s="19">
        <f t="shared" ca="1" si="59"/>
        <v>9.2700000000000005E-2</v>
      </c>
      <c r="N341" s="31">
        <f t="shared" ca="1" si="60"/>
        <v>0.17107478311204471</v>
      </c>
    </row>
    <row r="342" spans="1:14" x14ac:dyDescent="0.25">
      <c r="A342" t="s">
        <v>330</v>
      </c>
      <c r="B342" s="30">
        <f t="shared" ca="1" si="51"/>
        <v>-0.02</v>
      </c>
      <c r="C342" s="30">
        <f t="shared" ca="1" si="52"/>
        <v>0.59000000000000008</v>
      </c>
      <c r="D342" s="30">
        <f t="shared" ca="1" si="53"/>
        <v>0.43</v>
      </c>
      <c r="E342" s="18">
        <f t="shared" ca="1" si="49"/>
        <v>4.4300000000000006E-2</v>
      </c>
      <c r="F342" s="17">
        <f t="shared" ca="1" si="50"/>
        <v>0.10164704682581094</v>
      </c>
      <c r="H342">
        <f t="shared" ca="1" si="54"/>
        <v>0.61</v>
      </c>
      <c r="I342">
        <f t="shared" ca="1" si="55"/>
        <v>-0.95000000000000018</v>
      </c>
      <c r="J342">
        <f t="shared" ca="1" si="56"/>
        <v>0.36</v>
      </c>
      <c r="K342">
        <f t="shared" ca="1" si="57"/>
        <v>0.08</v>
      </c>
      <c r="L342">
        <f t="shared" ca="1" si="58"/>
        <v>0.9</v>
      </c>
      <c r="M342" s="19">
        <f t="shared" ca="1" si="59"/>
        <v>0.12329999999999999</v>
      </c>
      <c r="N342" s="31">
        <f t="shared" ca="1" si="60"/>
        <v>0.26569988861632843</v>
      </c>
    </row>
    <row r="343" spans="1:14" x14ac:dyDescent="0.25">
      <c r="A343" t="s">
        <v>331</v>
      </c>
      <c r="B343" s="30">
        <f t="shared" ca="1" si="51"/>
        <v>0.61</v>
      </c>
      <c r="C343" s="30">
        <f t="shared" ca="1" si="52"/>
        <v>0.30000000000000004</v>
      </c>
      <c r="D343" s="30">
        <f t="shared" ca="1" si="53"/>
        <v>0.09</v>
      </c>
      <c r="E343" s="18">
        <f t="shared" ca="1" si="49"/>
        <v>9.1800000000000007E-2</v>
      </c>
      <c r="F343" s="17">
        <f t="shared" ca="1" si="50"/>
        <v>0.17075716616922323</v>
      </c>
      <c r="H343">
        <f t="shared" ca="1" si="54"/>
        <v>0.71</v>
      </c>
      <c r="I343">
        <f t="shared" ca="1" si="55"/>
        <v>-0.31999999999999984</v>
      </c>
      <c r="J343">
        <f t="shared" ca="1" si="56"/>
        <v>0.02</v>
      </c>
      <c r="K343">
        <f t="shared" ca="1" si="57"/>
        <v>-0.03</v>
      </c>
      <c r="L343">
        <f t="shared" ca="1" si="58"/>
        <v>0.62</v>
      </c>
      <c r="M343" s="19">
        <f t="shared" ca="1" si="59"/>
        <v>0.1154</v>
      </c>
      <c r="N343" s="31">
        <f t="shared" ca="1" si="60"/>
        <v>0.22810778677318674</v>
      </c>
    </row>
    <row r="344" spans="1:14" x14ac:dyDescent="0.25">
      <c r="A344" t="s">
        <v>332</v>
      </c>
      <c r="B344" s="30">
        <f t="shared" ca="1" si="51"/>
        <v>-0.13</v>
      </c>
      <c r="C344" s="30">
        <f t="shared" ca="1" si="52"/>
        <v>0.67999999999999994</v>
      </c>
      <c r="D344" s="30">
        <f t="shared" ca="1" si="53"/>
        <v>0.45</v>
      </c>
      <c r="E344" s="18">
        <f t="shared" ca="1" si="49"/>
        <v>3.6400000000000002E-2</v>
      </c>
      <c r="F344" s="17">
        <f t="shared" ca="1" si="50"/>
        <v>0.11125598146089266</v>
      </c>
      <c r="H344">
        <f t="shared" ca="1" si="54"/>
        <v>0.78</v>
      </c>
      <c r="I344">
        <f t="shared" ca="1" si="55"/>
        <v>-0.35000000000000009</v>
      </c>
      <c r="J344">
        <f t="shared" ca="1" si="56"/>
        <v>0.18</v>
      </c>
      <c r="K344">
        <f t="shared" ca="1" si="57"/>
        <v>7.0000000000000007E-2</v>
      </c>
      <c r="L344">
        <f t="shared" ca="1" si="58"/>
        <v>0.32</v>
      </c>
      <c r="M344" s="19">
        <f t="shared" ca="1" si="59"/>
        <v>0.1187</v>
      </c>
      <c r="N344" s="31">
        <f t="shared" ca="1" si="60"/>
        <v>0.23259091654728178</v>
      </c>
    </row>
    <row r="345" spans="1:14" x14ac:dyDescent="0.25">
      <c r="A345" t="s">
        <v>333</v>
      </c>
      <c r="B345" s="30">
        <f t="shared" ca="1" si="51"/>
        <v>0.59</v>
      </c>
      <c r="C345" s="30">
        <f t="shared" ca="1" si="52"/>
        <v>0.43000000000000005</v>
      </c>
      <c r="D345" s="30">
        <f t="shared" ca="1" si="53"/>
        <v>-0.02</v>
      </c>
      <c r="E345" s="18">
        <f t="shared" ca="1" si="49"/>
        <v>9.1499999999999998E-2</v>
      </c>
      <c r="F345" s="17">
        <f t="shared" ca="1" si="50"/>
        <v>0.17169419585331477</v>
      </c>
      <c r="H345">
        <f t="shared" ca="1" si="54"/>
        <v>0.75</v>
      </c>
      <c r="I345">
        <f t="shared" ca="1" si="55"/>
        <v>-1.1500000000000004</v>
      </c>
      <c r="J345">
        <f t="shared" ca="1" si="56"/>
        <v>0.15</v>
      </c>
      <c r="K345">
        <f t="shared" ca="1" si="57"/>
        <v>0.26</v>
      </c>
      <c r="L345">
        <f t="shared" ca="1" si="58"/>
        <v>0.99</v>
      </c>
      <c r="M345" s="19">
        <f t="shared" ca="1" si="59"/>
        <v>0.15409999999999996</v>
      </c>
      <c r="N345" s="31">
        <f t="shared" ca="1" si="60"/>
        <v>0.34107479470763269</v>
      </c>
    </row>
    <row r="346" spans="1:14" x14ac:dyDescent="0.25">
      <c r="A346" t="s">
        <v>334</v>
      </c>
      <c r="B346" s="30">
        <f t="shared" ca="1" si="51"/>
        <v>-7.0000000000000007E-2</v>
      </c>
      <c r="C346" s="30">
        <f t="shared" ca="1" si="52"/>
        <v>0.85</v>
      </c>
      <c r="D346" s="30">
        <f t="shared" ca="1" si="53"/>
        <v>0.22</v>
      </c>
      <c r="E346" s="18">
        <f t="shared" ca="1" si="49"/>
        <v>4.2900000000000008E-2</v>
      </c>
      <c r="F346" s="17">
        <f t="shared" ca="1" si="50"/>
        <v>0.12639029172414837</v>
      </c>
      <c r="H346">
        <f t="shared" ca="1" si="54"/>
        <v>0.24</v>
      </c>
      <c r="I346">
        <f t="shared" ca="1" si="55"/>
        <v>-1.0000000000000009E-2</v>
      </c>
      <c r="J346">
        <f t="shared" ca="1" si="56"/>
        <v>-0.04</v>
      </c>
      <c r="K346">
        <f t="shared" ca="1" si="57"/>
        <v>-0.05</v>
      </c>
      <c r="L346">
        <f t="shared" ca="1" si="58"/>
        <v>0.86</v>
      </c>
      <c r="M346" s="19">
        <f t="shared" ca="1" si="59"/>
        <v>8.8499999999999995E-2</v>
      </c>
      <c r="N346" s="31">
        <f t="shared" ca="1" si="60"/>
        <v>0.14912675729799504</v>
      </c>
    </row>
    <row r="347" spans="1:14" x14ac:dyDescent="0.25">
      <c r="A347" t="s">
        <v>335</v>
      </c>
      <c r="B347" s="30">
        <f t="shared" ca="1" si="51"/>
        <v>0.03</v>
      </c>
      <c r="C347" s="30">
        <f t="shared" ca="1" si="52"/>
        <v>0.51</v>
      </c>
      <c r="D347" s="30">
        <f t="shared" ca="1" si="53"/>
        <v>0.46</v>
      </c>
      <c r="E347" s="18">
        <f t="shared" ca="1" si="49"/>
        <v>4.7500000000000001E-2</v>
      </c>
      <c r="F347" s="17">
        <f t="shared" ca="1" si="50"/>
        <v>9.6283224573950763E-2</v>
      </c>
      <c r="H347">
        <f t="shared" ca="1" si="54"/>
        <v>0.47</v>
      </c>
      <c r="I347">
        <f t="shared" ca="1" si="55"/>
        <v>-0.30999999999999961</v>
      </c>
      <c r="J347">
        <f t="shared" ca="1" si="56"/>
        <v>0.57999999999999996</v>
      </c>
      <c r="K347">
        <f t="shared" ca="1" si="57"/>
        <v>0.13</v>
      </c>
      <c r="L347">
        <f t="shared" ca="1" si="58"/>
        <v>0.13</v>
      </c>
      <c r="M347" s="19">
        <f t="shared" ca="1" si="59"/>
        <v>9.2700000000000018E-2</v>
      </c>
      <c r="N347" s="31">
        <f t="shared" ca="1" si="60"/>
        <v>0.16127706167757311</v>
      </c>
    </row>
    <row r="348" spans="1:14" x14ac:dyDescent="0.25">
      <c r="A348" t="s">
        <v>336</v>
      </c>
      <c r="B348" s="30">
        <f t="shared" ca="1" si="51"/>
        <v>0.39</v>
      </c>
      <c r="C348" s="30">
        <f t="shared" ca="1" si="52"/>
        <v>0.51</v>
      </c>
      <c r="D348" s="30">
        <f t="shared" ca="1" si="53"/>
        <v>0.1</v>
      </c>
      <c r="E348" s="18">
        <f t="shared" ca="1" si="49"/>
        <v>7.6300000000000007E-2</v>
      </c>
      <c r="F348" s="17">
        <f t="shared" ca="1" si="50"/>
        <v>0.13848266428508685</v>
      </c>
      <c r="H348">
        <f t="shared" ca="1" si="54"/>
        <v>0.91</v>
      </c>
      <c r="I348">
        <f t="shared" ca="1" si="55"/>
        <v>-0.21999999999999997</v>
      </c>
      <c r="J348">
        <f t="shared" ca="1" si="56"/>
        <v>0.41</v>
      </c>
      <c r="K348">
        <f t="shared" ca="1" si="57"/>
        <v>-0.02</v>
      </c>
      <c r="L348">
        <f t="shared" ca="1" si="58"/>
        <v>-0.08</v>
      </c>
      <c r="M348" s="19">
        <f t="shared" ca="1" si="59"/>
        <v>0.10540000000000001</v>
      </c>
      <c r="N348" s="31">
        <f t="shared" ca="1" si="60"/>
        <v>0.2244980539480354</v>
      </c>
    </row>
    <row r="349" spans="1:14" x14ac:dyDescent="0.25">
      <c r="A349" t="s">
        <v>337</v>
      </c>
      <c r="B349" s="30">
        <f t="shared" ca="1" si="51"/>
        <v>0.65</v>
      </c>
      <c r="C349" s="30">
        <f t="shared" ca="1" si="52"/>
        <v>-0.18999999999999995</v>
      </c>
      <c r="D349" s="30">
        <f t="shared" ca="1" si="53"/>
        <v>0.54</v>
      </c>
      <c r="E349" s="18">
        <f t="shared" ca="1" si="49"/>
        <v>9.0100000000000013E-2</v>
      </c>
      <c r="F349" s="17">
        <f t="shared" ca="1" si="50"/>
        <v>0.1742471320271701</v>
      </c>
      <c r="H349">
        <f t="shared" ca="1" si="54"/>
        <v>0.62</v>
      </c>
      <c r="I349">
        <f t="shared" ca="1" si="55"/>
        <v>-6.999999999999984E-2</v>
      </c>
      <c r="J349">
        <f t="shared" ca="1" si="56"/>
        <v>-0.04</v>
      </c>
      <c r="K349">
        <f t="shared" ca="1" si="57"/>
        <v>0.02</v>
      </c>
      <c r="L349">
        <f t="shared" ca="1" si="58"/>
        <v>0.47</v>
      </c>
      <c r="M349" s="19">
        <f t="shared" ca="1" si="59"/>
        <v>0.10969999999999999</v>
      </c>
      <c r="N349" s="31">
        <f t="shared" ca="1" si="60"/>
        <v>0.20114218750138482</v>
      </c>
    </row>
    <row r="350" spans="1:14" x14ac:dyDescent="0.25">
      <c r="A350" t="s">
        <v>338</v>
      </c>
      <c r="B350" s="30">
        <f t="shared" ca="1" si="51"/>
        <v>0.89</v>
      </c>
      <c r="C350" s="30">
        <f t="shared" ca="1" si="52"/>
        <v>3.0000000000000027E-2</v>
      </c>
      <c r="D350" s="30">
        <f t="shared" ca="1" si="53"/>
        <v>0.08</v>
      </c>
      <c r="E350" s="18">
        <f t="shared" ca="1" si="49"/>
        <v>0.11149999999999999</v>
      </c>
      <c r="F350" s="17">
        <f t="shared" ca="1" si="50"/>
        <v>0.22577427038081926</v>
      </c>
      <c r="H350">
        <f t="shared" ca="1" si="54"/>
        <v>0.85</v>
      </c>
      <c r="I350">
        <f t="shared" ca="1" si="55"/>
        <v>-0.74999999999999978</v>
      </c>
      <c r="J350">
        <f t="shared" ca="1" si="56"/>
        <v>0.53</v>
      </c>
      <c r="K350">
        <f t="shared" ca="1" si="57"/>
        <v>0.17</v>
      </c>
      <c r="L350">
        <f t="shared" ca="1" si="58"/>
        <v>0.2</v>
      </c>
      <c r="M350" s="19">
        <f t="shared" ca="1" si="59"/>
        <v>0.1255</v>
      </c>
      <c r="N350" s="31">
        <f t="shared" ca="1" si="60"/>
        <v>0.26370961960380107</v>
      </c>
    </row>
    <row r="351" spans="1:14" x14ac:dyDescent="0.25">
      <c r="A351" t="s">
        <v>339</v>
      </c>
      <c r="B351" s="30">
        <f t="shared" ca="1" si="51"/>
        <v>-0.16</v>
      </c>
      <c r="C351" s="30">
        <f t="shared" ca="1" si="52"/>
        <v>1.03</v>
      </c>
      <c r="D351" s="30">
        <f t="shared" ca="1" si="53"/>
        <v>0.13</v>
      </c>
      <c r="E351" s="18">
        <f t="shared" ca="1" si="49"/>
        <v>3.7500000000000012E-2</v>
      </c>
      <c r="F351" s="17">
        <f t="shared" ca="1" si="50"/>
        <v>0.14720177109452512</v>
      </c>
      <c r="H351">
        <f t="shared" ca="1" si="54"/>
        <v>0.57999999999999996</v>
      </c>
      <c r="I351">
        <f t="shared" ca="1" si="55"/>
        <v>-1.1399999999999997</v>
      </c>
      <c r="J351">
        <f t="shared" ca="1" si="56"/>
        <v>0.6</v>
      </c>
      <c r="K351">
        <f t="shared" ca="1" si="57"/>
        <v>0.02</v>
      </c>
      <c r="L351">
        <f t="shared" ca="1" si="58"/>
        <v>0.94</v>
      </c>
      <c r="M351" s="19">
        <f t="shared" ca="1" si="59"/>
        <v>0.11460000000000001</v>
      </c>
      <c r="N351" s="31">
        <f t="shared" ca="1" si="60"/>
        <v>0.2640127590437954</v>
      </c>
    </row>
    <row r="352" spans="1:14" x14ac:dyDescent="0.25">
      <c r="A352" t="s">
        <v>340</v>
      </c>
      <c r="B352" s="30">
        <f t="shared" ca="1" si="51"/>
        <v>0.09</v>
      </c>
      <c r="C352" s="30">
        <f t="shared" ca="1" si="52"/>
        <v>0.62</v>
      </c>
      <c r="D352" s="30">
        <f t="shared" ca="1" si="53"/>
        <v>0.28999999999999998</v>
      </c>
      <c r="E352" s="18">
        <f t="shared" ca="1" si="49"/>
        <v>5.3399999999999996E-2</v>
      </c>
      <c r="F352" s="17">
        <f t="shared" ca="1" si="50"/>
        <v>0.1088796344007246</v>
      </c>
      <c r="H352">
        <f t="shared" ca="1" si="54"/>
        <v>0.98</v>
      </c>
      <c r="I352">
        <f t="shared" ca="1" si="55"/>
        <v>-1.54</v>
      </c>
      <c r="J352">
        <f t="shared" ca="1" si="56"/>
        <v>0.6</v>
      </c>
      <c r="K352">
        <f t="shared" ca="1" si="57"/>
        <v>0.05</v>
      </c>
      <c r="L352">
        <f t="shared" ca="1" si="58"/>
        <v>0.91</v>
      </c>
      <c r="M352" s="19">
        <f t="shared" ca="1" si="59"/>
        <v>0.1444</v>
      </c>
      <c r="N352" s="31">
        <f t="shared" ca="1" si="60"/>
        <v>0.36382216486849672</v>
      </c>
    </row>
    <row r="353" spans="1:14" x14ac:dyDescent="0.25">
      <c r="A353" t="s">
        <v>341</v>
      </c>
      <c r="B353" s="30">
        <f t="shared" ca="1" si="51"/>
        <v>0.08</v>
      </c>
      <c r="C353" s="30">
        <f t="shared" ca="1" si="52"/>
        <v>0.54</v>
      </c>
      <c r="D353" s="30">
        <f t="shared" ca="1" si="53"/>
        <v>0.38</v>
      </c>
      <c r="E353" s="18">
        <f t="shared" ca="1" si="49"/>
        <v>5.1799999999999999E-2</v>
      </c>
      <c r="F353" s="17">
        <f t="shared" ca="1" si="50"/>
        <v>0.10140518166048408</v>
      </c>
      <c r="H353">
        <f t="shared" ca="1" si="54"/>
        <v>0.12</v>
      </c>
      <c r="I353">
        <f t="shared" ca="1" si="55"/>
        <v>-0.48</v>
      </c>
      <c r="J353">
        <f t="shared" ca="1" si="56"/>
        <v>0.54</v>
      </c>
      <c r="K353">
        <f t="shared" ca="1" si="57"/>
        <v>7.0000000000000007E-2</v>
      </c>
      <c r="L353">
        <f t="shared" ca="1" si="58"/>
        <v>0.75</v>
      </c>
      <c r="M353" s="19">
        <f t="shared" ca="1" si="59"/>
        <v>8.1799999999999998E-2</v>
      </c>
      <c r="N353" s="31">
        <f t="shared" ca="1" si="60"/>
        <v>0.13946225824023323</v>
      </c>
    </row>
    <row r="354" spans="1:14" x14ac:dyDescent="0.25">
      <c r="A354" t="s">
        <v>342</v>
      </c>
      <c r="B354" s="30">
        <f t="shared" ca="1" si="51"/>
        <v>0.45</v>
      </c>
      <c r="C354" s="30">
        <f t="shared" ca="1" si="52"/>
        <v>0.55000000000000004</v>
      </c>
      <c r="D354" s="30">
        <f t="shared" ca="1" si="53"/>
        <v>0</v>
      </c>
      <c r="E354" s="18">
        <f t="shared" ca="1" si="49"/>
        <v>8.1500000000000003E-2</v>
      </c>
      <c r="F354" s="17">
        <f t="shared" ca="1" si="50"/>
        <v>0.15138331073813049</v>
      </c>
      <c r="H354">
        <f t="shared" ca="1" si="54"/>
        <v>0.39</v>
      </c>
      <c r="I354">
        <f t="shared" ca="1" si="55"/>
        <v>0.19000000000000006</v>
      </c>
      <c r="J354">
        <f t="shared" ca="1" si="56"/>
        <v>0.04</v>
      </c>
      <c r="K354">
        <f t="shared" ca="1" si="57"/>
        <v>0.16</v>
      </c>
      <c r="L354">
        <f t="shared" ca="1" si="58"/>
        <v>0.22</v>
      </c>
      <c r="M354" s="19">
        <f t="shared" ca="1" si="59"/>
        <v>9.7900000000000015E-2</v>
      </c>
      <c r="N354" s="31">
        <f t="shared" ca="1" si="60"/>
        <v>0.15760295273884134</v>
      </c>
    </row>
    <row r="355" spans="1:14" x14ac:dyDescent="0.25">
      <c r="A355" t="s">
        <v>343</v>
      </c>
      <c r="B355" s="30">
        <f t="shared" ca="1" si="51"/>
        <v>-0.03</v>
      </c>
      <c r="C355" s="30">
        <f t="shared" ca="1" si="52"/>
        <v>1.08</v>
      </c>
      <c r="D355" s="30">
        <f t="shared" ca="1" si="53"/>
        <v>-0.05</v>
      </c>
      <c r="E355" s="18">
        <f t="shared" ca="1" si="49"/>
        <v>4.8400000000000006E-2</v>
      </c>
      <c r="F355" s="17">
        <f t="shared" ca="1" si="50"/>
        <v>0.15108871132560267</v>
      </c>
      <c r="H355">
        <f t="shared" ca="1" si="54"/>
        <v>0.98</v>
      </c>
      <c r="I355">
        <f t="shared" ca="1" si="55"/>
        <v>-0.5299999999999998</v>
      </c>
      <c r="J355">
        <f t="shared" ca="1" si="56"/>
        <v>0.23</v>
      </c>
      <c r="K355">
        <f t="shared" ca="1" si="57"/>
        <v>-0.04</v>
      </c>
      <c r="L355">
        <f t="shared" ca="1" si="58"/>
        <v>0.36</v>
      </c>
      <c r="M355" s="19">
        <f t="shared" ca="1" si="59"/>
        <v>0.1235</v>
      </c>
      <c r="N355" s="31">
        <f t="shared" ca="1" si="60"/>
        <v>0.26952752771106164</v>
      </c>
    </row>
    <row r="356" spans="1:14" x14ac:dyDescent="0.25">
      <c r="A356" t="s">
        <v>344</v>
      </c>
      <c r="B356" s="30">
        <f t="shared" ca="1" si="51"/>
        <v>0.35</v>
      </c>
      <c r="C356" s="30">
        <f t="shared" ca="1" si="52"/>
        <v>0.71</v>
      </c>
      <c r="D356" s="30">
        <f t="shared" ca="1" si="53"/>
        <v>-0.06</v>
      </c>
      <c r="E356" s="18">
        <f t="shared" ca="1" si="49"/>
        <v>7.5099999999999986E-2</v>
      </c>
      <c r="F356" s="17">
        <f t="shared" ca="1" si="50"/>
        <v>0.1461739823425397</v>
      </c>
      <c r="H356">
        <f t="shared" ca="1" si="54"/>
        <v>0.89</v>
      </c>
      <c r="I356">
        <f t="shared" ca="1" si="55"/>
        <v>-0.79999999999999982</v>
      </c>
      <c r="J356">
        <f t="shared" ca="1" si="56"/>
        <v>-0.04</v>
      </c>
      <c r="K356">
        <f t="shared" ca="1" si="57"/>
        <v>0.12</v>
      </c>
      <c r="L356">
        <f t="shared" ca="1" si="58"/>
        <v>0.83</v>
      </c>
      <c r="M356" s="19">
        <f t="shared" ca="1" si="59"/>
        <v>0.14839999999999998</v>
      </c>
      <c r="N356" s="31">
        <f t="shared" ca="1" si="60"/>
        <v>0.31795108598174954</v>
      </c>
    </row>
    <row r="357" spans="1:14" x14ac:dyDescent="0.25">
      <c r="A357" t="s">
        <v>345</v>
      </c>
      <c r="B357" s="30">
        <f t="shared" ca="1" si="51"/>
        <v>0.51</v>
      </c>
      <c r="C357" s="30">
        <f t="shared" ca="1" si="52"/>
        <v>-0.12999999999999989</v>
      </c>
      <c r="D357" s="30">
        <f t="shared" ca="1" si="53"/>
        <v>0.62</v>
      </c>
      <c r="E357" s="18">
        <f t="shared" ca="1" si="49"/>
        <v>7.9500000000000001E-2</v>
      </c>
      <c r="F357" s="17">
        <f t="shared" ca="1" si="50"/>
        <v>0.14499301425630701</v>
      </c>
      <c r="H357">
        <f t="shared" ca="1" si="54"/>
        <v>0.63</v>
      </c>
      <c r="I357">
        <f t="shared" ca="1" si="55"/>
        <v>-1.02</v>
      </c>
      <c r="J357">
        <f t="shared" ca="1" si="56"/>
        <v>0.25</v>
      </c>
      <c r="K357">
        <f t="shared" ca="1" si="57"/>
        <v>0.17</v>
      </c>
      <c r="L357">
        <f t="shared" ca="1" si="58"/>
        <v>0.97</v>
      </c>
      <c r="M357" s="19">
        <f t="shared" ca="1" si="59"/>
        <v>0.13600000000000001</v>
      </c>
      <c r="N357" s="31">
        <f t="shared" ca="1" si="60"/>
        <v>0.29419411318631694</v>
      </c>
    </row>
    <row r="358" spans="1:14" x14ac:dyDescent="0.25">
      <c r="A358" t="s">
        <v>346</v>
      </c>
      <c r="B358" s="30">
        <f t="shared" ca="1" si="51"/>
        <v>0.06</v>
      </c>
      <c r="C358" s="30">
        <f t="shared" ca="1" si="52"/>
        <v>0.39999999999999991</v>
      </c>
      <c r="D358" s="30">
        <f t="shared" ca="1" si="53"/>
        <v>0.54</v>
      </c>
      <c r="E358" s="18">
        <f t="shared" ca="1" si="49"/>
        <v>4.8799999999999996E-2</v>
      </c>
      <c r="F358" s="17">
        <f t="shared" ca="1" si="50"/>
        <v>8.9666228981796117E-2</v>
      </c>
      <c r="H358">
        <f t="shared" ca="1" si="54"/>
        <v>0.78</v>
      </c>
      <c r="I358">
        <f t="shared" ca="1" si="55"/>
        <v>-1.17</v>
      </c>
      <c r="J358">
        <f t="shared" ca="1" si="56"/>
        <v>0.54</v>
      </c>
      <c r="K358">
        <f t="shared" ca="1" si="57"/>
        <v>-0.03</v>
      </c>
      <c r="L358">
        <f t="shared" ca="1" si="58"/>
        <v>0.88</v>
      </c>
      <c r="M358" s="19">
        <f t="shared" ca="1" si="59"/>
        <v>0.12290000000000001</v>
      </c>
      <c r="N358" s="31">
        <f t="shared" ca="1" si="60"/>
        <v>0.29253316835502108</v>
      </c>
    </row>
    <row r="359" spans="1:14" x14ac:dyDescent="0.25">
      <c r="A359" t="s">
        <v>347</v>
      </c>
      <c r="B359" s="30">
        <f t="shared" ca="1" si="51"/>
        <v>0.45</v>
      </c>
      <c r="C359" s="30">
        <f t="shared" ca="1" si="52"/>
        <v>0.69</v>
      </c>
      <c r="D359" s="30">
        <f t="shared" ca="1" si="53"/>
        <v>-0.14000000000000001</v>
      </c>
      <c r="E359" s="18">
        <f t="shared" ref="E359:E422" ca="1" si="61">B359*$B$9+C359*$B$10+D359*$B$11</f>
        <v>8.2900000000000001E-2</v>
      </c>
      <c r="F359" s="17">
        <f t="shared" ref="F359:F422" ca="1" si="62">SQRT((B359^2)*($C$9^2)+(C359^2)*($C$10^2)+(D359^2)*($C$11^2)+2*B359*C359*$C$9*$C$10*$F$10+2*B359*D359*$C$9*$C$11*$F$11+2*C359*D359*$C$10*$C$11*$G$11)</f>
        <v>0.16066313166325774</v>
      </c>
      <c r="H359">
        <f t="shared" ca="1" si="54"/>
        <v>0.79</v>
      </c>
      <c r="I359">
        <f t="shared" ca="1" si="55"/>
        <v>-0.26000000000000023</v>
      </c>
      <c r="J359">
        <f t="shared" ca="1" si="56"/>
        <v>0.33</v>
      </c>
      <c r="K359">
        <f t="shared" ca="1" si="57"/>
        <v>0</v>
      </c>
      <c r="L359">
        <f t="shared" ca="1" si="58"/>
        <v>0.14000000000000001</v>
      </c>
      <c r="M359" s="19">
        <f t="shared" ca="1" si="59"/>
        <v>0.10619999999999999</v>
      </c>
      <c r="N359" s="31">
        <f t="shared" ca="1" si="60"/>
        <v>0.21257633621863678</v>
      </c>
    </row>
    <row r="360" spans="1:14" x14ac:dyDescent="0.25">
      <c r="A360" t="s">
        <v>348</v>
      </c>
      <c r="B360" s="30">
        <f t="shared" ref="B360:B423" ca="1" si="63">RANDBETWEEN(-20,90)/100</f>
        <v>0.73</v>
      </c>
      <c r="C360" s="30">
        <f t="shared" ref="C360:C423" ca="1" si="64">1-(B360+D360)</f>
        <v>-0.20999999999999996</v>
      </c>
      <c r="D360" s="30">
        <f t="shared" ref="D360:D423" ca="1" si="65">RANDBETWEEN(-15,65)/100</f>
        <v>0.48</v>
      </c>
      <c r="E360" s="18">
        <f t="shared" ca="1" si="61"/>
        <v>9.6299999999999997E-2</v>
      </c>
      <c r="F360" s="17">
        <f t="shared" ca="1" si="62"/>
        <v>0.19133676588026804</v>
      </c>
      <c r="H360">
        <f t="shared" ref="H360:H423" ca="1" si="66">RANDBETWEEN($B$26*100,$C$26*100)/100</f>
        <v>0.19</v>
      </c>
      <c r="I360">
        <f t="shared" ref="I360:I423" ca="1" si="67">1-(H360+J360+K360+L360)</f>
        <v>-0.45000000000000018</v>
      </c>
      <c r="J360">
        <f t="shared" ref="J360:J423" ca="1" si="68">RANDBETWEEN($B$28*100,$C$28*100)/100</f>
        <v>0.39</v>
      </c>
      <c r="K360">
        <f t="shared" ref="K360:K423" ca="1" si="69">RANDBETWEEN($B$29*100,$C$29*100)/100</f>
        <v>-0.04</v>
      </c>
      <c r="L360">
        <f t="shared" ref="L360:L423" ca="1" si="70">RANDBETWEEN($B$30*100,$C$30*100)/100</f>
        <v>0.91</v>
      </c>
      <c r="M360" s="19">
        <f t="shared" ref="M360:M423" ca="1" si="71">H360*$B$9+I360*$B$10+J360*$B$11+K360*$B$12+L360*$B$13</f>
        <v>8.3099999999999993E-2</v>
      </c>
      <c r="N360" s="31">
        <f t="shared" ref="N360:N423" ca="1" si="72">SQRT((H360^2)*($C$9^2)+(I360^2)*($C$10^2)+(J360^2)*($C$11^2)+(K360^2)*($C$12^2)+(L360^2)*($C$13^2)+2*H360*I360*$C$9*$C$10*$F$10+2*H360*J360*$C$9*$C$11*$F$11+2*H360*K360*$C$9*$C$12*$F$12+2*H360*L360*$C$9*$C$13*$F$13+2*I360*J360*$C$10*$C$11*$G$11+2*I360*K360*$C$10*$C$12*$G$12+2*I360*L360*$C$10*$C$13*$G$13+2*J360*K360*$C$11*$C$12*$H$12+2*J360*L360*$C$11*$C$13*$H$13+2*K360*L360*$C$12*$C$13*$I$13)</f>
        <v>0.1494425208615407</v>
      </c>
    </row>
    <row r="361" spans="1:14" x14ac:dyDescent="0.25">
      <c r="A361" t="s">
        <v>349</v>
      </c>
      <c r="B361" s="30">
        <f t="shared" ca="1" si="63"/>
        <v>-0.05</v>
      </c>
      <c r="C361" s="30">
        <f t="shared" ca="1" si="64"/>
        <v>0.64999999999999991</v>
      </c>
      <c r="D361" s="30">
        <f t="shared" ca="1" si="65"/>
        <v>0.4</v>
      </c>
      <c r="E361" s="18">
        <f t="shared" ca="1" si="61"/>
        <v>4.2499999999999996E-2</v>
      </c>
      <c r="F361" s="17">
        <f t="shared" ca="1" si="62"/>
        <v>0.10683898439539048</v>
      </c>
      <c r="H361">
        <f t="shared" ca="1" si="66"/>
        <v>0.35</v>
      </c>
      <c r="I361">
        <f t="shared" ca="1" si="67"/>
        <v>-0.3899999999999999</v>
      </c>
      <c r="J361">
        <f t="shared" ca="1" si="68"/>
        <v>0.54</v>
      </c>
      <c r="K361">
        <f t="shared" ca="1" si="69"/>
        <v>0.26</v>
      </c>
      <c r="L361">
        <f t="shared" ca="1" si="70"/>
        <v>0.24</v>
      </c>
      <c r="M361" s="19">
        <f t="shared" ca="1" si="71"/>
        <v>9.9699999999999997E-2</v>
      </c>
      <c r="N361" s="31">
        <f t="shared" ca="1" si="72"/>
        <v>0.17091035523196052</v>
      </c>
    </row>
    <row r="362" spans="1:14" x14ac:dyDescent="0.25">
      <c r="A362" t="s">
        <v>350</v>
      </c>
      <c r="B362" s="30">
        <f t="shared" ca="1" si="63"/>
        <v>0.85</v>
      </c>
      <c r="C362" s="30">
        <f t="shared" ca="1" si="64"/>
        <v>-0.49</v>
      </c>
      <c r="D362" s="30">
        <f t="shared" ca="1" si="65"/>
        <v>0.64</v>
      </c>
      <c r="E362" s="18">
        <f t="shared" ca="1" si="61"/>
        <v>0.10309999999999998</v>
      </c>
      <c r="F362" s="17">
        <f t="shared" ca="1" si="62"/>
        <v>0.22264781949821544</v>
      </c>
      <c r="H362">
        <f t="shared" ca="1" si="66"/>
        <v>0.39</v>
      </c>
      <c r="I362">
        <f t="shared" ca="1" si="67"/>
        <v>2.0000000000000018E-2</v>
      </c>
      <c r="J362">
        <f t="shared" ca="1" si="68"/>
        <v>0.47</v>
      </c>
      <c r="K362">
        <f t="shared" ca="1" si="69"/>
        <v>0.12</v>
      </c>
      <c r="L362">
        <f t="shared" ca="1" si="70"/>
        <v>0</v>
      </c>
      <c r="M362" s="19">
        <f t="shared" ca="1" si="71"/>
        <v>8.3400000000000002E-2</v>
      </c>
      <c r="N362" s="31">
        <f t="shared" ca="1" si="72"/>
        <v>0.13374528202925917</v>
      </c>
    </row>
    <row r="363" spans="1:14" x14ac:dyDescent="0.25">
      <c r="A363" t="s">
        <v>351</v>
      </c>
      <c r="B363" s="30">
        <f t="shared" ca="1" si="63"/>
        <v>-0.1</v>
      </c>
      <c r="C363" s="30">
        <f t="shared" ca="1" si="64"/>
        <v>0.48</v>
      </c>
      <c r="D363" s="30">
        <f t="shared" ca="1" si="65"/>
        <v>0.62</v>
      </c>
      <c r="E363" s="18">
        <f t="shared" ca="1" si="61"/>
        <v>3.6799999999999999E-2</v>
      </c>
      <c r="F363" s="17">
        <f t="shared" ca="1" si="62"/>
        <v>9.3485979234183406E-2</v>
      </c>
      <c r="H363">
        <f t="shared" ca="1" si="66"/>
        <v>0.52</v>
      </c>
      <c r="I363">
        <f t="shared" ca="1" si="67"/>
        <v>-0.64999999999999991</v>
      </c>
      <c r="J363">
        <f t="shared" ca="1" si="68"/>
        <v>0.53</v>
      </c>
      <c r="K363">
        <f t="shared" ca="1" si="69"/>
        <v>-0.04</v>
      </c>
      <c r="L363">
        <f t="shared" ca="1" si="70"/>
        <v>0.64</v>
      </c>
      <c r="M363" s="19">
        <f t="shared" ca="1" si="71"/>
        <v>9.6700000000000008E-2</v>
      </c>
      <c r="N363" s="31">
        <f t="shared" ca="1" si="72"/>
        <v>0.19625155548369444</v>
      </c>
    </row>
    <row r="364" spans="1:14" x14ac:dyDescent="0.25">
      <c r="A364" t="s">
        <v>352</v>
      </c>
      <c r="B364" s="30">
        <f t="shared" ca="1" si="63"/>
        <v>0.42</v>
      </c>
      <c r="C364" s="30">
        <f t="shared" ca="1" si="64"/>
        <v>-6.0000000000000053E-2</v>
      </c>
      <c r="D364" s="30">
        <f t="shared" ca="1" si="65"/>
        <v>0.64</v>
      </c>
      <c r="E364" s="18">
        <f t="shared" ca="1" si="61"/>
        <v>7.2999999999999995E-2</v>
      </c>
      <c r="F364" s="17">
        <f t="shared" ca="1" si="62"/>
        <v>0.12696612939474902</v>
      </c>
      <c r="H364">
        <f t="shared" ca="1" si="66"/>
        <v>0.44</v>
      </c>
      <c r="I364">
        <f t="shared" ca="1" si="67"/>
        <v>-0.41999999999999993</v>
      </c>
      <c r="J364">
        <f t="shared" ca="1" si="68"/>
        <v>0.53</v>
      </c>
      <c r="K364">
        <f t="shared" ca="1" si="69"/>
        <v>0.09</v>
      </c>
      <c r="L364">
        <f t="shared" ca="1" si="70"/>
        <v>0.36</v>
      </c>
      <c r="M364" s="19">
        <f t="shared" ca="1" si="71"/>
        <v>9.4400000000000012E-2</v>
      </c>
      <c r="N364" s="31">
        <f t="shared" ca="1" si="72"/>
        <v>0.16758352039783858</v>
      </c>
    </row>
    <row r="365" spans="1:14" x14ac:dyDescent="0.25">
      <c r="A365" t="s">
        <v>353</v>
      </c>
      <c r="B365" s="30">
        <f t="shared" ca="1" si="63"/>
        <v>0.5</v>
      </c>
      <c r="C365" s="30">
        <f t="shared" ca="1" si="64"/>
        <v>1.0000000000000009E-2</v>
      </c>
      <c r="D365" s="30">
        <f t="shared" ca="1" si="65"/>
        <v>0.49</v>
      </c>
      <c r="E365" s="18">
        <f t="shared" ca="1" si="61"/>
        <v>8.0100000000000005E-2</v>
      </c>
      <c r="F365" s="17">
        <f t="shared" ca="1" si="62"/>
        <v>0.14259908778007646</v>
      </c>
      <c r="H365">
        <f t="shared" ca="1" si="66"/>
        <v>0.53</v>
      </c>
      <c r="I365">
        <f t="shared" ca="1" si="67"/>
        <v>-0.60000000000000009</v>
      </c>
      <c r="J365">
        <f t="shared" ca="1" si="68"/>
        <v>0.53</v>
      </c>
      <c r="K365">
        <f t="shared" ca="1" si="69"/>
        <v>-0.08</v>
      </c>
      <c r="L365">
        <f t="shared" ca="1" si="70"/>
        <v>0.62</v>
      </c>
      <c r="M365" s="19">
        <f t="shared" ca="1" si="71"/>
        <v>9.3200000000000005E-2</v>
      </c>
      <c r="N365" s="31">
        <f t="shared" ca="1" si="72"/>
        <v>0.19055132722077553</v>
      </c>
    </row>
    <row r="366" spans="1:14" x14ac:dyDescent="0.25">
      <c r="A366" t="s">
        <v>354</v>
      </c>
      <c r="B366" s="30">
        <f t="shared" ca="1" si="63"/>
        <v>0.78</v>
      </c>
      <c r="C366" s="30">
        <f t="shared" ca="1" si="64"/>
        <v>4.0000000000000036E-2</v>
      </c>
      <c r="D366" s="30">
        <f t="shared" ca="1" si="65"/>
        <v>0.18</v>
      </c>
      <c r="E366" s="18">
        <f t="shared" ca="1" si="61"/>
        <v>0.1028</v>
      </c>
      <c r="F366" s="17">
        <f t="shared" ca="1" si="62"/>
        <v>0.20172668414924996</v>
      </c>
      <c r="H366">
        <f t="shared" ca="1" si="66"/>
        <v>0.67</v>
      </c>
      <c r="I366">
        <f t="shared" ca="1" si="67"/>
        <v>-0.76000000000000023</v>
      </c>
      <c r="J366">
        <f t="shared" ca="1" si="68"/>
        <v>0.05</v>
      </c>
      <c r="K366">
        <f t="shared" ca="1" si="69"/>
        <v>0.2</v>
      </c>
      <c r="L366">
        <f t="shared" ca="1" si="70"/>
        <v>0.84</v>
      </c>
      <c r="M366" s="19">
        <f t="shared" ca="1" si="71"/>
        <v>0.1396</v>
      </c>
      <c r="N366" s="31">
        <f t="shared" ca="1" si="72"/>
        <v>0.28597182662566067</v>
      </c>
    </row>
    <row r="367" spans="1:14" x14ac:dyDescent="0.25">
      <c r="A367" t="s">
        <v>355</v>
      </c>
      <c r="B367" s="30">
        <f t="shared" ca="1" si="63"/>
        <v>0.89</v>
      </c>
      <c r="C367" s="30">
        <f t="shared" ca="1" si="64"/>
        <v>-6.0000000000000053E-2</v>
      </c>
      <c r="D367" s="30">
        <f t="shared" ca="1" si="65"/>
        <v>0.17</v>
      </c>
      <c r="E367" s="18">
        <f t="shared" ca="1" si="61"/>
        <v>0.11059999999999999</v>
      </c>
      <c r="F367" s="17">
        <f t="shared" ca="1" si="62"/>
        <v>0.22532951980261565</v>
      </c>
      <c r="H367">
        <f t="shared" ca="1" si="66"/>
        <v>1</v>
      </c>
      <c r="I367">
        <f t="shared" ca="1" si="67"/>
        <v>-0.40999999999999992</v>
      </c>
      <c r="J367">
        <f t="shared" ca="1" si="68"/>
        <v>0.16</v>
      </c>
      <c r="K367">
        <f t="shared" ca="1" si="69"/>
        <v>0.22</v>
      </c>
      <c r="L367">
        <f t="shared" ca="1" si="70"/>
        <v>0.03</v>
      </c>
      <c r="M367" s="19">
        <f t="shared" ca="1" si="71"/>
        <v>0.13910000000000003</v>
      </c>
      <c r="N367" s="31">
        <f t="shared" ca="1" si="72"/>
        <v>0.2829625654104721</v>
      </c>
    </row>
    <row r="368" spans="1:14" x14ac:dyDescent="0.25">
      <c r="A368" t="s">
        <v>356</v>
      </c>
      <c r="B368" s="30">
        <f t="shared" ca="1" si="63"/>
        <v>0.56999999999999995</v>
      </c>
      <c r="C368" s="30">
        <f t="shared" ca="1" si="64"/>
        <v>0.24</v>
      </c>
      <c r="D368" s="30">
        <f t="shared" ca="1" si="65"/>
        <v>0.19</v>
      </c>
      <c r="E368" s="18">
        <f t="shared" ca="1" si="61"/>
        <v>8.7999999999999981E-2</v>
      </c>
      <c r="F368" s="17">
        <f t="shared" ca="1" si="62"/>
        <v>0.16072498778173336</v>
      </c>
      <c r="H368">
        <f t="shared" ca="1" si="66"/>
        <v>0.77</v>
      </c>
      <c r="I368">
        <f t="shared" ca="1" si="67"/>
        <v>-0.3600000000000001</v>
      </c>
      <c r="J368">
        <f t="shared" ca="1" si="68"/>
        <v>0.49</v>
      </c>
      <c r="K368">
        <f t="shared" ca="1" si="69"/>
        <v>0.03</v>
      </c>
      <c r="L368">
        <f t="shared" ca="1" si="70"/>
        <v>7.0000000000000007E-2</v>
      </c>
      <c r="M368" s="19">
        <f t="shared" ca="1" si="71"/>
        <v>0.1038</v>
      </c>
      <c r="N368" s="31">
        <f t="shared" ca="1" si="72"/>
        <v>0.20893163933017897</v>
      </c>
    </row>
    <row r="369" spans="1:14" x14ac:dyDescent="0.25">
      <c r="A369" t="s">
        <v>357</v>
      </c>
      <c r="B369" s="30">
        <f t="shared" ca="1" si="63"/>
        <v>0.84</v>
      </c>
      <c r="C369" s="30">
        <f t="shared" ca="1" si="64"/>
        <v>-0.12999999999999989</v>
      </c>
      <c r="D369" s="30">
        <f t="shared" ca="1" si="65"/>
        <v>0.28999999999999998</v>
      </c>
      <c r="E369" s="18">
        <f t="shared" ca="1" si="61"/>
        <v>0.10589999999999999</v>
      </c>
      <c r="F369" s="17">
        <f t="shared" ca="1" si="62"/>
        <v>0.21442443316778489</v>
      </c>
      <c r="H369">
        <f t="shared" ca="1" si="66"/>
        <v>0.2</v>
      </c>
      <c r="I369">
        <f t="shared" ca="1" si="67"/>
        <v>0.79</v>
      </c>
      <c r="J369">
        <f t="shared" ca="1" si="68"/>
        <v>0.08</v>
      </c>
      <c r="K369">
        <f t="shared" ca="1" si="69"/>
        <v>-0.01</v>
      </c>
      <c r="L369">
        <f t="shared" ca="1" si="70"/>
        <v>-0.06</v>
      </c>
      <c r="M369" s="19">
        <f t="shared" ca="1" si="71"/>
        <v>6.0499999999999998E-2</v>
      </c>
      <c r="N369" s="31">
        <f t="shared" ca="1" si="72"/>
        <v>0.13311807532468564</v>
      </c>
    </row>
    <row r="370" spans="1:14" x14ac:dyDescent="0.25">
      <c r="A370" t="s">
        <v>358</v>
      </c>
      <c r="B370" s="30">
        <f t="shared" ca="1" si="63"/>
        <v>0.26</v>
      </c>
      <c r="C370" s="30">
        <f t="shared" ca="1" si="64"/>
        <v>0.57999999999999996</v>
      </c>
      <c r="D370" s="30">
        <f t="shared" ca="1" si="65"/>
        <v>0.16</v>
      </c>
      <c r="E370" s="18">
        <f t="shared" ca="1" si="61"/>
        <v>6.6599999999999993E-2</v>
      </c>
      <c r="F370" s="17">
        <f t="shared" ca="1" si="62"/>
        <v>0.12325437308375002</v>
      </c>
      <c r="H370">
        <f t="shared" ca="1" si="66"/>
        <v>0.5</v>
      </c>
      <c r="I370">
        <f t="shared" ca="1" si="67"/>
        <v>0.19999999999999996</v>
      </c>
      <c r="J370">
        <f t="shared" ca="1" si="68"/>
        <v>-0.04</v>
      </c>
      <c r="K370">
        <f t="shared" ca="1" si="69"/>
        <v>7.0000000000000007E-2</v>
      </c>
      <c r="L370">
        <f t="shared" ca="1" si="70"/>
        <v>0.27</v>
      </c>
      <c r="M370" s="19">
        <f t="shared" ca="1" si="71"/>
        <v>9.98E-2</v>
      </c>
      <c r="N370" s="31">
        <f t="shared" ca="1" si="72"/>
        <v>0.16999828627322003</v>
      </c>
    </row>
    <row r="371" spans="1:14" x14ac:dyDescent="0.25">
      <c r="A371" t="s">
        <v>359</v>
      </c>
      <c r="B371" s="30">
        <f t="shared" ca="1" si="63"/>
        <v>0.28000000000000003</v>
      </c>
      <c r="C371" s="30">
        <f t="shared" ca="1" si="64"/>
        <v>0.32999999999999996</v>
      </c>
      <c r="D371" s="30">
        <f t="shared" ca="1" si="65"/>
        <v>0.39</v>
      </c>
      <c r="E371" s="18">
        <f t="shared" ca="1" si="61"/>
        <v>6.5700000000000008E-2</v>
      </c>
      <c r="F371" s="17">
        <f t="shared" ca="1" si="62"/>
        <v>0.11047381167784076</v>
      </c>
      <c r="H371">
        <f t="shared" ca="1" si="66"/>
        <v>0.6</v>
      </c>
      <c r="I371">
        <f t="shared" ca="1" si="67"/>
        <v>-0.36999999999999988</v>
      </c>
      <c r="J371">
        <f t="shared" ca="1" si="68"/>
        <v>0.46</v>
      </c>
      <c r="K371">
        <f t="shared" ca="1" si="69"/>
        <v>0.15</v>
      </c>
      <c r="L371">
        <f t="shared" ca="1" si="70"/>
        <v>0.16</v>
      </c>
      <c r="M371" s="19">
        <f t="shared" ca="1" si="71"/>
        <v>0.1057</v>
      </c>
      <c r="N371" s="31">
        <f t="shared" ca="1" si="72"/>
        <v>0.19435471444503835</v>
      </c>
    </row>
    <row r="372" spans="1:14" x14ac:dyDescent="0.25">
      <c r="A372" t="s">
        <v>360</v>
      </c>
      <c r="B372" s="30">
        <f t="shared" ca="1" si="63"/>
        <v>0.3</v>
      </c>
      <c r="C372" s="30">
        <f t="shared" ca="1" si="64"/>
        <v>0.25</v>
      </c>
      <c r="D372" s="30">
        <f t="shared" ca="1" si="65"/>
        <v>0.45</v>
      </c>
      <c r="E372" s="18">
        <f t="shared" ca="1" si="61"/>
        <v>6.6500000000000004E-2</v>
      </c>
      <c r="F372" s="17">
        <f t="shared" ca="1" si="62"/>
        <v>0.1102447250526593</v>
      </c>
      <c r="H372">
        <f t="shared" ca="1" si="66"/>
        <v>0.51</v>
      </c>
      <c r="I372">
        <f t="shared" ca="1" si="67"/>
        <v>0.29999999999999993</v>
      </c>
      <c r="J372">
        <f t="shared" ca="1" si="68"/>
        <v>-0.05</v>
      </c>
      <c r="K372">
        <f t="shared" ca="1" si="69"/>
        <v>0.21</v>
      </c>
      <c r="L372">
        <f t="shared" ca="1" si="70"/>
        <v>0.03</v>
      </c>
      <c r="M372" s="19">
        <f t="shared" ca="1" si="71"/>
        <v>0.106</v>
      </c>
      <c r="N372" s="31">
        <f t="shared" ca="1" si="72"/>
        <v>0.18014583518780766</v>
      </c>
    </row>
    <row r="373" spans="1:14" x14ac:dyDescent="0.25">
      <c r="A373" t="s">
        <v>361</v>
      </c>
      <c r="B373" s="30">
        <f t="shared" ca="1" si="63"/>
        <v>0.83</v>
      </c>
      <c r="C373" s="30">
        <f t="shared" ca="1" si="64"/>
        <v>9.000000000000008E-2</v>
      </c>
      <c r="D373" s="30">
        <f t="shared" ca="1" si="65"/>
        <v>0.08</v>
      </c>
      <c r="E373" s="18">
        <f t="shared" ca="1" si="61"/>
        <v>0.10729999999999999</v>
      </c>
      <c r="F373" s="17">
        <f t="shared" ca="1" si="62"/>
        <v>0.21318275952863269</v>
      </c>
      <c r="H373">
        <f t="shared" ca="1" si="66"/>
        <v>0.33</v>
      </c>
      <c r="I373">
        <f t="shared" ca="1" si="67"/>
        <v>-0.12000000000000011</v>
      </c>
      <c r="J373">
        <f t="shared" ca="1" si="68"/>
        <v>0.09</v>
      </c>
      <c r="K373">
        <f t="shared" ca="1" si="69"/>
        <v>0.15</v>
      </c>
      <c r="L373">
        <f t="shared" ca="1" si="70"/>
        <v>0.55000000000000004</v>
      </c>
      <c r="M373" s="19">
        <f t="shared" ca="1" si="71"/>
        <v>0.10220000000000001</v>
      </c>
      <c r="N373" s="31">
        <f t="shared" ca="1" si="72"/>
        <v>0.16823493613623791</v>
      </c>
    </row>
    <row r="374" spans="1:14" x14ac:dyDescent="0.25">
      <c r="A374" t="s">
        <v>362</v>
      </c>
      <c r="B374" s="30">
        <f t="shared" ca="1" si="63"/>
        <v>0.88</v>
      </c>
      <c r="C374" s="30">
        <f t="shared" ca="1" si="64"/>
        <v>-8.0000000000000071E-2</v>
      </c>
      <c r="D374" s="30">
        <f t="shared" ca="1" si="65"/>
        <v>0.2</v>
      </c>
      <c r="E374" s="18">
        <f t="shared" ca="1" si="61"/>
        <v>0.1096</v>
      </c>
      <c r="F374" s="17">
        <f t="shared" ca="1" si="62"/>
        <v>0.22310609989651389</v>
      </c>
      <c r="H374">
        <f t="shared" ca="1" si="66"/>
        <v>0.68</v>
      </c>
      <c r="I374">
        <f t="shared" ca="1" si="67"/>
        <v>-0.20999999999999996</v>
      </c>
      <c r="J374">
        <f t="shared" ca="1" si="68"/>
        <v>0.57999999999999996</v>
      </c>
      <c r="K374">
        <f t="shared" ca="1" si="69"/>
        <v>0</v>
      </c>
      <c r="L374">
        <f t="shared" ca="1" si="70"/>
        <v>-0.05</v>
      </c>
      <c r="M374" s="19">
        <f t="shared" ca="1" si="71"/>
        <v>9.0300000000000005E-2</v>
      </c>
      <c r="N374" s="31">
        <f t="shared" ca="1" si="72"/>
        <v>0.17862895855424799</v>
      </c>
    </row>
    <row r="375" spans="1:14" x14ac:dyDescent="0.25">
      <c r="A375" t="s">
        <v>363</v>
      </c>
      <c r="B375" s="30">
        <f t="shared" ca="1" si="63"/>
        <v>0.85</v>
      </c>
      <c r="C375" s="30">
        <f t="shared" ca="1" si="64"/>
        <v>-0.45999999999999996</v>
      </c>
      <c r="D375" s="30">
        <f t="shared" ca="1" si="65"/>
        <v>0.61</v>
      </c>
      <c r="E375" s="18">
        <f t="shared" ca="1" si="61"/>
        <v>0.10339999999999999</v>
      </c>
      <c r="F375" s="17">
        <f t="shared" ca="1" si="62"/>
        <v>0.22179450084938304</v>
      </c>
      <c r="H375">
        <f t="shared" ca="1" si="66"/>
        <v>0.36</v>
      </c>
      <c r="I375">
        <f t="shared" ca="1" si="67"/>
        <v>-0.39000000000000012</v>
      </c>
      <c r="J375">
        <f t="shared" ca="1" si="68"/>
        <v>0.36</v>
      </c>
      <c r="K375">
        <f t="shared" ca="1" si="69"/>
        <v>0.03</v>
      </c>
      <c r="L375">
        <f t="shared" ca="1" si="70"/>
        <v>0.64</v>
      </c>
      <c r="M375" s="19">
        <f t="shared" ca="1" si="71"/>
        <v>9.35E-2</v>
      </c>
      <c r="N375" s="31">
        <f t="shared" ca="1" si="72"/>
        <v>0.16464759806913354</v>
      </c>
    </row>
    <row r="376" spans="1:14" x14ac:dyDescent="0.25">
      <c r="A376" t="s">
        <v>364</v>
      </c>
      <c r="B376" s="30">
        <f t="shared" ca="1" si="63"/>
        <v>0.28000000000000003</v>
      </c>
      <c r="C376" s="30">
        <f t="shared" ca="1" si="64"/>
        <v>7.999999999999996E-2</v>
      </c>
      <c r="D376" s="30">
        <f t="shared" ca="1" si="65"/>
        <v>0.64</v>
      </c>
      <c r="E376" s="18">
        <f t="shared" ca="1" si="61"/>
        <v>6.3200000000000006E-2</v>
      </c>
      <c r="F376" s="17">
        <f t="shared" ca="1" si="62"/>
        <v>0.10260473554653578</v>
      </c>
      <c r="H376">
        <f t="shared" ca="1" si="66"/>
        <v>0.39</v>
      </c>
      <c r="I376">
        <f t="shared" ca="1" si="67"/>
        <v>-0.49</v>
      </c>
      <c r="J376">
        <f t="shared" ca="1" si="68"/>
        <v>0.17</v>
      </c>
      <c r="K376">
        <f t="shared" ca="1" si="69"/>
        <v>0.08</v>
      </c>
      <c r="L376">
        <f t="shared" ca="1" si="70"/>
        <v>0.85</v>
      </c>
      <c r="M376" s="19">
        <f t="shared" ca="1" si="71"/>
        <v>0.10830000000000001</v>
      </c>
      <c r="N376" s="31">
        <f t="shared" ca="1" si="72"/>
        <v>0.20165961053432963</v>
      </c>
    </row>
    <row r="377" spans="1:14" x14ac:dyDescent="0.25">
      <c r="A377" t="s">
        <v>365</v>
      </c>
      <c r="B377" s="30">
        <f t="shared" ca="1" si="63"/>
        <v>-0.03</v>
      </c>
      <c r="C377" s="30">
        <f t="shared" ca="1" si="64"/>
        <v>0.44000000000000006</v>
      </c>
      <c r="D377" s="30">
        <f t="shared" ca="1" si="65"/>
        <v>0.59</v>
      </c>
      <c r="E377" s="18">
        <f t="shared" ca="1" si="61"/>
        <v>4.200000000000001E-2</v>
      </c>
      <c r="F377" s="17">
        <f t="shared" ca="1" si="62"/>
        <v>8.9512960635052458E-2</v>
      </c>
      <c r="H377">
        <f t="shared" ca="1" si="66"/>
        <v>0.4</v>
      </c>
      <c r="I377">
        <f t="shared" ca="1" si="67"/>
        <v>9.9999999999999978E-2</v>
      </c>
      <c r="J377">
        <f t="shared" ca="1" si="68"/>
        <v>0.39</v>
      </c>
      <c r="K377">
        <f t="shared" ca="1" si="69"/>
        <v>0.09</v>
      </c>
      <c r="L377">
        <f t="shared" ca="1" si="70"/>
        <v>0.02</v>
      </c>
      <c r="M377" s="19">
        <f t="shared" ca="1" si="71"/>
        <v>8.2799999999999999E-2</v>
      </c>
      <c r="N377" s="31">
        <f t="shared" ca="1" si="72"/>
        <v>0.13362998285228808</v>
      </c>
    </row>
    <row r="378" spans="1:14" x14ac:dyDescent="0.25">
      <c r="A378" t="s">
        <v>366</v>
      </c>
      <c r="B378" s="30">
        <f t="shared" ca="1" si="63"/>
        <v>0.32</v>
      </c>
      <c r="C378" s="30">
        <f t="shared" ca="1" si="64"/>
        <v>5.0000000000000044E-2</v>
      </c>
      <c r="D378" s="30">
        <f t="shared" ca="1" si="65"/>
        <v>0.63</v>
      </c>
      <c r="E378" s="18">
        <f t="shared" ca="1" si="61"/>
        <v>6.6099999999999992E-2</v>
      </c>
      <c r="F378" s="17">
        <f t="shared" ca="1" si="62"/>
        <v>0.1089846130476064</v>
      </c>
      <c r="H378">
        <f t="shared" ca="1" si="66"/>
        <v>0.9</v>
      </c>
      <c r="I378">
        <f t="shared" ca="1" si="67"/>
        <v>-0.20000000000000018</v>
      </c>
      <c r="J378">
        <f t="shared" ca="1" si="68"/>
        <v>0.15</v>
      </c>
      <c r="K378">
        <f t="shared" ca="1" si="69"/>
        <v>-0.08</v>
      </c>
      <c r="L378">
        <f t="shared" ca="1" si="70"/>
        <v>0.23</v>
      </c>
      <c r="M378" s="19">
        <f t="shared" ca="1" si="71"/>
        <v>0.11119999999999999</v>
      </c>
      <c r="N378" s="31">
        <f t="shared" ca="1" si="72"/>
        <v>0.23439924700838319</v>
      </c>
    </row>
    <row r="379" spans="1:14" x14ac:dyDescent="0.25">
      <c r="A379" t="s">
        <v>367</v>
      </c>
      <c r="B379" s="30">
        <f t="shared" ca="1" si="63"/>
        <v>0.75</v>
      </c>
      <c r="C379" s="30">
        <f t="shared" ca="1" si="64"/>
        <v>5.0000000000000044E-2</v>
      </c>
      <c r="D379" s="30">
        <f t="shared" ca="1" si="65"/>
        <v>0.2</v>
      </c>
      <c r="E379" s="18">
        <f t="shared" ca="1" si="61"/>
        <v>0.10050000000000001</v>
      </c>
      <c r="F379" s="17">
        <f t="shared" ca="1" si="62"/>
        <v>0.19530597448105624</v>
      </c>
      <c r="H379">
        <f t="shared" ca="1" si="66"/>
        <v>0.7</v>
      </c>
      <c r="I379">
        <f t="shared" ca="1" si="67"/>
        <v>-0.42999999999999994</v>
      </c>
      <c r="J379">
        <f t="shared" ca="1" si="68"/>
        <v>0.43</v>
      </c>
      <c r="K379">
        <f t="shared" ca="1" si="69"/>
        <v>0.05</v>
      </c>
      <c r="L379">
        <f t="shared" ca="1" si="70"/>
        <v>0.25</v>
      </c>
      <c r="M379" s="19">
        <f t="shared" ca="1" si="71"/>
        <v>0.1067</v>
      </c>
      <c r="N379" s="31">
        <f t="shared" ca="1" si="72"/>
        <v>0.20893783643211838</v>
      </c>
    </row>
    <row r="380" spans="1:14" x14ac:dyDescent="0.25">
      <c r="A380" t="s">
        <v>368</v>
      </c>
      <c r="B380" s="30">
        <f t="shared" ca="1" si="63"/>
        <v>-0.13</v>
      </c>
      <c r="C380" s="30">
        <f t="shared" ca="1" si="64"/>
        <v>1.1599999999999999</v>
      </c>
      <c r="D380" s="30">
        <f t="shared" ca="1" si="65"/>
        <v>-0.03</v>
      </c>
      <c r="E380" s="18">
        <f t="shared" ca="1" si="61"/>
        <v>4.1199999999999994E-2</v>
      </c>
      <c r="F380" s="17">
        <f t="shared" ca="1" si="62"/>
        <v>0.16044670995225199</v>
      </c>
      <c r="H380">
        <f t="shared" ca="1" si="66"/>
        <v>0.16</v>
      </c>
      <c r="I380">
        <f t="shared" ca="1" si="67"/>
        <v>-6.0000000000000053E-2</v>
      </c>
      <c r="J380">
        <f t="shared" ca="1" si="68"/>
        <v>-0.02</v>
      </c>
      <c r="K380">
        <f t="shared" ca="1" si="69"/>
        <v>-0.08</v>
      </c>
      <c r="L380">
        <f t="shared" ca="1" si="70"/>
        <v>1</v>
      </c>
      <c r="M380" s="19">
        <f t="shared" ca="1" si="71"/>
        <v>8.4199999999999997E-2</v>
      </c>
      <c r="N380" s="31">
        <f t="shared" ca="1" si="72"/>
        <v>0.14461483805920705</v>
      </c>
    </row>
    <row r="381" spans="1:14" x14ac:dyDescent="0.25">
      <c r="A381" t="s">
        <v>369</v>
      </c>
      <c r="B381" s="30">
        <f t="shared" ca="1" si="63"/>
        <v>0.24</v>
      </c>
      <c r="C381" s="30">
        <f t="shared" ca="1" si="64"/>
        <v>0.76</v>
      </c>
      <c r="D381" s="30">
        <f t="shared" ca="1" si="65"/>
        <v>0</v>
      </c>
      <c r="E381" s="18">
        <f t="shared" ca="1" si="61"/>
        <v>6.6799999999999998E-2</v>
      </c>
      <c r="F381" s="17">
        <f t="shared" ca="1" si="62"/>
        <v>0.13564844866023609</v>
      </c>
      <c r="H381">
        <f t="shared" ca="1" si="66"/>
        <v>0.56000000000000005</v>
      </c>
      <c r="I381">
        <f t="shared" ca="1" si="67"/>
        <v>-0.52</v>
      </c>
      <c r="J381">
        <f t="shared" ca="1" si="68"/>
        <v>0.27</v>
      </c>
      <c r="K381">
        <f t="shared" ca="1" si="69"/>
        <v>-0.01</v>
      </c>
      <c r="L381">
        <f t="shared" ca="1" si="70"/>
        <v>0.7</v>
      </c>
      <c r="M381" s="19">
        <f t="shared" ca="1" si="71"/>
        <v>0.1066</v>
      </c>
      <c r="N381" s="31">
        <f t="shared" ca="1" si="72"/>
        <v>0.2089571413533183</v>
      </c>
    </row>
    <row r="382" spans="1:14" x14ac:dyDescent="0.25">
      <c r="A382" t="s">
        <v>370</v>
      </c>
      <c r="B382" s="30">
        <f t="shared" ca="1" si="63"/>
        <v>0.82</v>
      </c>
      <c r="C382" s="30">
        <f t="shared" ca="1" si="64"/>
        <v>0.22000000000000008</v>
      </c>
      <c r="D382" s="30">
        <f t="shared" ca="1" si="65"/>
        <v>-0.04</v>
      </c>
      <c r="E382" s="18">
        <f t="shared" ca="1" si="61"/>
        <v>0.10779999999999999</v>
      </c>
      <c r="F382" s="17">
        <f t="shared" ca="1" si="62"/>
        <v>0.21325044363701678</v>
      </c>
      <c r="H382">
        <f t="shared" ca="1" si="66"/>
        <v>0.8</v>
      </c>
      <c r="I382">
        <f t="shared" ca="1" si="67"/>
        <v>-0.96</v>
      </c>
      <c r="J382">
        <f t="shared" ca="1" si="68"/>
        <v>0.08</v>
      </c>
      <c r="K382">
        <f t="shared" ca="1" si="69"/>
        <v>0.26</v>
      </c>
      <c r="L382">
        <f t="shared" ca="1" si="70"/>
        <v>0.82</v>
      </c>
      <c r="M382" s="19">
        <f t="shared" ca="1" si="71"/>
        <v>0.1532</v>
      </c>
      <c r="N382" s="31">
        <f t="shared" ca="1" si="72"/>
        <v>0.32777451065337226</v>
      </c>
    </row>
    <row r="383" spans="1:14" x14ac:dyDescent="0.25">
      <c r="A383" t="s">
        <v>371</v>
      </c>
      <c r="B383" s="30">
        <f t="shared" ca="1" si="63"/>
        <v>-0.19</v>
      </c>
      <c r="C383" s="30">
        <f t="shared" ca="1" si="64"/>
        <v>0.60000000000000009</v>
      </c>
      <c r="D383" s="30">
        <f t="shared" ca="1" si="65"/>
        <v>0.59</v>
      </c>
      <c r="E383" s="18">
        <f t="shared" ca="1" si="61"/>
        <v>3.0800000000000004E-2</v>
      </c>
      <c r="F383" s="17">
        <f t="shared" ca="1" si="62"/>
        <v>0.10778203108627409</v>
      </c>
      <c r="H383">
        <f t="shared" ca="1" si="66"/>
        <v>0.61</v>
      </c>
      <c r="I383">
        <f t="shared" ca="1" si="67"/>
        <v>-0.18999999999999995</v>
      </c>
      <c r="J383">
        <f t="shared" ca="1" si="68"/>
        <v>0.05</v>
      </c>
      <c r="K383">
        <f t="shared" ca="1" si="69"/>
        <v>0.02</v>
      </c>
      <c r="L383">
        <f t="shared" ca="1" si="70"/>
        <v>0.51</v>
      </c>
      <c r="M383" s="19">
        <f t="shared" ca="1" si="71"/>
        <v>0.10930000000000001</v>
      </c>
      <c r="N383" s="31">
        <f t="shared" ca="1" si="72"/>
        <v>0.20222192835313943</v>
      </c>
    </row>
    <row r="384" spans="1:14" x14ac:dyDescent="0.25">
      <c r="A384" t="s">
        <v>372</v>
      </c>
      <c r="B384" s="30">
        <f t="shared" ca="1" si="63"/>
        <v>0.53</v>
      </c>
      <c r="C384" s="30">
        <f t="shared" ca="1" si="64"/>
        <v>0.6</v>
      </c>
      <c r="D384" s="30">
        <f t="shared" ca="1" si="65"/>
        <v>-0.13</v>
      </c>
      <c r="E384" s="18">
        <f t="shared" ca="1" si="61"/>
        <v>8.8400000000000006E-2</v>
      </c>
      <c r="F384" s="17">
        <f t="shared" ca="1" si="62"/>
        <v>0.16898853032928293</v>
      </c>
      <c r="H384">
        <f t="shared" ca="1" si="66"/>
        <v>0.57999999999999996</v>
      </c>
      <c r="I384">
        <f t="shared" ca="1" si="67"/>
        <v>-0.15999999999999992</v>
      </c>
      <c r="J384">
        <f t="shared" ca="1" si="68"/>
        <v>0.38</v>
      </c>
      <c r="K384">
        <f t="shared" ca="1" si="69"/>
        <v>0.05</v>
      </c>
      <c r="L384">
        <f t="shared" ca="1" si="70"/>
        <v>0.15</v>
      </c>
      <c r="M384" s="19">
        <f t="shared" ca="1" si="71"/>
        <v>9.580000000000001E-2</v>
      </c>
      <c r="N384" s="31">
        <f t="shared" ca="1" si="72"/>
        <v>0.17228206809663893</v>
      </c>
    </row>
    <row r="385" spans="1:14" x14ac:dyDescent="0.25">
      <c r="A385" t="s">
        <v>373</v>
      </c>
      <c r="B385" s="30">
        <f t="shared" ca="1" si="63"/>
        <v>0.56000000000000005</v>
      </c>
      <c r="C385" s="30">
        <f t="shared" ca="1" si="64"/>
        <v>0.5</v>
      </c>
      <c r="D385" s="30">
        <f t="shared" ca="1" si="65"/>
        <v>-0.06</v>
      </c>
      <c r="E385" s="18">
        <f t="shared" ca="1" si="61"/>
        <v>8.9800000000000005E-2</v>
      </c>
      <c r="F385" s="17">
        <f t="shared" ca="1" si="62"/>
        <v>0.16911785152565059</v>
      </c>
      <c r="H385">
        <f t="shared" ca="1" si="66"/>
        <v>0.56000000000000005</v>
      </c>
      <c r="I385">
        <f t="shared" ca="1" si="67"/>
        <v>-0.40000000000000013</v>
      </c>
      <c r="J385">
        <f t="shared" ca="1" si="68"/>
        <v>0.3</v>
      </c>
      <c r="K385">
        <f t="shared" ca="1" si="69"/>
        <v>0.22</v>
      </c>
      <c r="L385">
        <f t="shared" ca="1" si="70"/>
        <v>0.32</v>
      </c>
      <c r="M385" s="19">
        <f t="shared" ca="1" si="71"/>
        <v>0.11560000000000001</v>
      </c>
      <c r="N385" s="31">
        <f t="shared" ca="1" si="72"/>
        <v>0.21085816758394138</v>
      </c>
    </row>
    <row r="386" spans="1:14" x14ac:dyDescent="0.25">
      <c r="A386" t="s">
        <v>374</v>
      </c>
      <c r="B386" s="30">
        <f t="shared" ca="1" si="63"/>
        <v>0.64</v>
      </c>
      <c r="C386" s="30">
        <f t="shared" ca="1" si="64"/>
        <v>-0.20000000000000018</v>
      </c>
      <c r="D386" s="30">
        <f t="shared" ca="1" si="65"/>
        <v>0.56000000000000005</v>
      </c>
      <c r="E386" s="18">
        <f t="shared" ca="1" si="61"/>
        <v>8.9199999999999988E-2</v>
      </c>
      <c r="F386" s="17">
        <f t="shared" ca="1" si="62"/>
        <v>0.17229869791227928</v>
      </c>
      <c r="H386">
        <f t="shared" ca="1" si="66"/>
        <v>0.7</v>
      </c>
      <c r="I386">
        <f t="shared" ca="1" si="67"/>
        <v>-0.58000000000000007</v>
      </c>
      <c r="J386">
        <f t="shared" ca="1" si="68"/>
        <v>0.56999999999999995</v>
      </c>
      <c r="K386">
        <f t="shared" ca="1" si="69"/>
        <v>0.06</v>
      </c>
      <c r="L386">
        <f t="shared" ca="1" si="70"/>
        <v>0.25</v>
      </c>
      <c r="M386" s="19">
        <f t="shared" ca="1" si="71"/>
        <v>0.10619999999999999</v>
      </c>
      <c r="N386" s="31">
        <f t="shared" ca="1" si="72"/>
        <v>0.21456434880664027</v>
      </c>
    </row>
    <row r="387" spans="1:14" x14ac:dyDescent="0.25">
      <c r="A387" t="s">
        <v>375</v>
      </c>
      <c r="B387" s="30">
        <f t="shared" ca="1" si="63"/>
        <v>0.48</v>
      </c>
      <c r="C387" s="30">
        <f t="shared" ca="1" si="64"/>
        <v>0.61</v>
      </c>
      <c r="D387" s="30">
        <f t="shared" ca="1" si="65"/>
        <v>-0.09</v>
      </c>
      <c r="E387" s="18">
        <f t="shared" ca="1" si="61"/>
        <v>8.4499999999999992E-2</v>
      </c>
      <c r="F387" s="17">
        <f t="shared" ca="1" si="62"/>
        <v>0.16048302909863393</v>
      </c>
      <c r="H387">
        <f t="shared" ca="1" si="66"/>
        <v>0.49</v>
      </c>
      <c r="I387">
        <f t="shared" ca="1" si="67"/>
        <v>-0.89000000000000012</v>
      </c>
      <c r="J387">
        <f t="shared" ca="1" si="68"/>
        <v>0.53</v>
      </c>
      <c r="K387">
        <f t="shared" ca="1" si="69"/>
        <v>-0.03</v>
      </c>
      <c r="L387">
        <f t="shared" ca="1" si="70"/>
        <v>0.9</v>
      </c>
      <c r="M387" s="19">
        <f t="shared" ca="1" si="71"/>
        <v>0.1033</v>
      </c>
      <c r="N387" s="31">
        <f t="shared" ca="1" si="72"/>
        <v>0.22402816839172346</v>
      </c>
    </row>
    <row r="388" spans="1:14" x14ac:dyDescent="0.25">
      <c r="A388" t="s">
        <v>376</v>
      </c>
      <c r="B388" s="30">
        <f t="shared" ca="1" si="63"/>
        <v>0.25</v>
      </c>
      <c r="C388" s="30">
        <f t="shared" ca="1" si="64"/>
        <v>0.45999999999999996</v>
      </c>
      <c r="D388" s="30">
        <f t="shared" ca="1" si="65"/>
        <v>0.28999999999999998</v>
      </c>
      <c r="E388" s="18">
        <f t="shared" ca="1" si="61"/>
        <v>6.4599999999999991E-2</v>
      </c>
      <c r="F388" s="17">
        <f t="shared" ca="1" si="62"/>
        <v>0.11343006313305096</v>
      </c>
      <c r="H388">
        <f t="shared" ca="1" si="66"/>
        <v>0.62</v>
      </c>
      <c r="I388">
        <f t="shared" ca="1" si="67"/>
        <v>-0.42999999999999994</v>
      </c>
      <c r="J388">
        <f t="shared" ca="1" si="68"/>
        <v>0.56999999999999995</v>
      </c>
      <c r="K388">
        <f t="shared" ca="1" si="69"/>
        <v>-0.06</v>
      </c>
      <c r="L388">
        <f t="shared" ca="1" si="70"/>
        <v>0.3</v>
      </c>
      <c r="M388" s="19">
        <f t="shared" ca="1" si="71"/>
        <v>9.1299999999999992E-2</v>
      </c>
      <c r="N388" s="31">
        <f t="shared" ca="1" si="72"/>
        <v>0.18356347218344482</v>
      </c>
    </row>
    <row r="389" spans="1:14" x14ac:dyDescent="0.25">
      <c r="A389" t="s">
        <v>377</v>
      </c>
      <c r="B389" s="30">
        <f t="shared" ca="1" si="63"/>
        <v>-0.19</v>
      </c>
      <c r="C389" s="30">
        <f t="shared" ca="1" si="64"/>
        <v>0.79</v>
      </c>
      <c r="D389" s="30">
        <f t="shared" ca="1" si="65"/>
        <v>0.4</v>
      </c>
      <c r="E389" s="18">
        <f t="shared" ca="1" si="61"/>
        <v>3.2700000000000007E-2</v>
      </c>
      <c r="F389" s="17">
        <f t="shared" ca="1" si="62"/>
        <v>0.12447161978367213</v>
      </c>
      <c r="H389">
        <f t="shared" ca="1" si="66"/>
        <v>0.73</v>
      </c>
      <c r="I389">
        <f t="shared" ca="1" si="67"/>
        <v>0.17000000000000015</v>
      </c>
      <c r="J389">
        <f t="shared" ca="1" si="68"/>
        <v>0.1</v>
      </c>
      <c r="K389">
        <f t="shared" ca="1" si="69"/>
        <v>0.06</v>
      </c>
      <c r="L389">
        <f t="shared" ca="1" si="70"/>
        <v>-0.06</v>
      </c>
      <c r="M389" s="19">
        <f t="shared" ca="1" si="71"/>
        <v>0.10370000000000001</v>
      </c>
      <c r="N389" s="31">
        <f t="shared" ca="1" si="72"/>
        <v>0.19559084326722492</v>
      </c>
    </row>
    <row r="390" spans="1:14" x14ac:dyDescent="0.25">
      <c r="A390" t="s">
        <v>378</v>
      </c>
      <c r="B390" s="30">
        <f t="shared" ca="1" si="63"/>
        <v>0.19</v>
      </c>
      <c r="C390" s="30">
        <f t="shared" ca="1" si="64"/>
        <v>0.17999999999999994</v>
      </c>
      <c r="D390" s="30">
        <f t="shared" ca="1" si="65"/>
        <v>0.63</v>
      </c>
      <c r="E390" s="18">
        <f t="shared" ca="1" si="61"/>
        <v>5.6999999999999995E-2</v>
      </c>
      <c r="F390" s="17">
        <f t="shared" ca="1" si="62"/>
        <v>9.1436309543732192E-2</v>
      </c>
      <c r="H390">
        <f t="shared" ca="1" si="66"/>
        <v>0.42</v>
      </c>
      <c r="I390">
        <f t="shared" ca="1" si="67"/>
        <v>-0.7200000000000002</v>
      </c>
      <c r="J390">
        <f t="shared" ca="1" si="68"/>
        <v>0.14000000000000001</v>
      </c>
      <c r="K390">
        <f t="shared" ca="1" si="69"/>
        <v>0.23</v>
      </c>
      <c r="L390">
        <f t="shared" ca="1" si="70"/>
        <v>0.93</v>
      </c>
      <c r="M390" s="19">
        <f t="shared" ca="1" si="71"/>
        <v>0.12659999999999999</v>
      </c>
      <c r="N390" s="31">
        <f t="shared" ca="1" si="72"/>
        <v>0.25066698491085382</v>
      </c>
    </row>
    <row r="391" spans="1:14" x14ac:dyDescent="0.25">
      <c r="A391" t="s">
        <v>379</v>
      </c>
      <c r="B391" s="30">
        <f t="shared" ca="1" si="63"/>
        <v>0.6</v>
      </c>
      <c r="C391" s="30">
        <f t="shared" ca="1" si="64"/>
        <v>-4.0000000000000036E-2</v>
      </c>
      <c r="D391" s="30">
        <f t="shared" ca="1" si="65"/>
        <v>0.44</v>
      </c>
      <c r="E391" s="18">
        <f t="shared" ca="1" si="61"/>
        <v>8.7599999999999997E-2</v>
      </c>
      <c r="F391" s="17">
        <f t="shared" ca="1" si="62"/>
        <v>0.16290908971520413</v>
      </c>
      <c r="H391">
        <f t="shared" ca="1" si="66"/>
        <v>1</v>
      </c>
      <c r="I391">
        <f t="shared" ca="1" si="67"/>
        <v>-1.4700000000000002</v>
      </c>
      <c r="J391">
        <f t="shared" ca="1" si="68"/>
        <v>0.49</v>
      </c>
      <c r="K391">
        <f t="shared" ca="1" si="69"/>
        <v>0.06</v>
      </c>
      <c r="L391">
        <f t="shared" ca="1" si="70"/>
        <v>0.92</v>
      </c>
      <c r="M391" s="19">
        <f t="shared" ca="1" si="71"/>
        <v>0.14810000000000001</v>
      </c>
      <c r="N391" s="31">
        <f t="shared" ca="1" si="72"/>
        <v>0.36616105752605499</v>
      </c>
    </row>
    <row r="392" spans="1:14" x14ac:dyDescent="0.25">
      <c r="A392" t="s">
        <v>380</v>
      </c>
      <c r="B392" s="30">
        <f t="shared" ca="1" si="63"/>
        <v>0.62</v>
      </c>
      <c r="C392" s="30">
        <f t="shared" ca="1" si="64"/>
        <v>3.0000000000000027E-2</v>
      </c>
      <c r="D392" s="30">
        <f t="shared" ca="1" si="65"/>
        <v>0.35</v>
      </c>
      <c r="E392" s="18">
        <f t="shared" ca="1" si="61"/>
        <v>8.9899999999999994E-2</v>
      </c>
      <c r="F392" s="17">
        <f t="shared" ca="1" si="62"/>
        <v>0.1673816953020465</v>
      </c>
      <c r="H392">
        <f t="shared" ca="1" si="66"/>
        <v>0.96</v>
      </c>
      <c r="I392">
        <f t="shared" ca="1" si="67"/>
        <v>-0.20999999999999996</v>
      </c>
      <c r="J392">
        <f t="shared" ca="1" si="68"/>
        <v>0.21</v>
      </c>
      <c r="K392">
        <f t="shared" ca="1" si="69"/>
        <v>0.02</v>
      </c>
      <c r="L392">
        <f t="shared" ca="1" si="70"/>
        <v>0.02</v>
      </c>
      <c r="M392" s="19">
        <f t="shared" ca="1" si="71"/>
        <v>0.11750000000000001</v>
      </c>
      <c r="N392" s="31">
        <f t="shared" ca="1" si="72"/>
        <v>0.24442184724591301</v>
      </c>
    </row>
    <row r="393" spans="1:14" x14ac:dyDescent="0.25">
      <c r="A393" t="s">
        <v>381</v>
      </c>
      <c r="B393" s="30">
        <f t="shared" ca="1" si="63"/>
        <v>0.17</v>
      </c>
      <c r="C393" s="30">
        <f t="shared" ca="1" si="64"/>
        <v>0.28999999999999992</v>
      </c>
      <c r="D393" s="30">
        <f t="shared" ca="1" si="65"/>
        <v>0.54</v>
      </c>
      <c r="E393" s="18">
        <f t="shared" ca="1" si="61"/>
        <v>5.6500000000000002E-2</v>
      </c>
      <c r="F393" s="17">
        <f t="shared" ca="1" si="62"/>
        <v>9.3252058963269172E-2</v>
      </c>
      <c r="H393">
        <f t="shared" ca="1" si="66"/>
        <v>0.28000000000000003</v>
      </c>
      <c r="I393">
        <f t="shared" ca="1" si="67"/>
        <v>-0.30000000000000004</v>
      </c>
      <c r="J393">
        <f t="shared" ca="1" si="68"/>
        <v>0.06</v>
      </c>
      <c r="K393">
        <f t="shared" ca="1" si="69"/>
        <v>0.2</v>
      </c>
      <c r="L393">
        <f t="shared" ca="1" si="70"/>
        <v>0.76</v>
      </c>
      <c r="M393" s="19">
        <f t="shared" ca="1" si="71"/>
        <v>0.10980000000000001</v>
      </c>
      <c r="N393" s="31">
        <f t="shared" ca="1" si="72"/>
        <v>0.19118037788618836</v>
      </c>
    </row>
    <row r="394" spans="1:14" x14ac:dyDescent="0.25">
      <c r="A394" t="s">
        <v>382</v>
      </c>
      <c r="B394" s="30">
        <f t="shared" ca="1" si="63"/>
        <v>0.4</v>
      </c>
      <c r="C394" s="30">
        <f t="shared" ca="1" si="64"/>
        <v>0.36</v>
      </c>
      <c r="D394" s="30">
        <f t="shared" ca="1" si="65"/>
        <v>0.24</v>
      </c>
      <c r="E394" s="18">
        <f t="shared" ca="1" si="61"/>
        <v>7.5600000000000001E-2</v>
      </c>
      <c r="F394" s="17">
        <f t="shared" ca="1" si="62"/>
        <v>0.13217604680740905</v>
      </c>
      <c r="H394">
        <f t="shared" ca="1" si="66"/>
        <v>0.52</v>
      </c>
      <c r="I394">
        <f t="shared" ca="1" si="67"/>
        <v>0.27</v>
      </c>
      <c r="J394">
        <f t="shared" ca="1" si="68"/>
        <v>0.08</v>
      </c>
      <c r="K394">
        <f t="shared" ca="1" si="69"/>
        <v>-0.02</v>
      </c>
      <c r="L394">
        <f t="shared" ca="1" si="70"/>
        <v>0.15</v>
      </c>
      <c r="M394" s="19">
        <f t="shared" ca="1" si="71"/>
        <v>8.829999999999999E-2</v>
      </c>
      <c r="N394" s="31">
        <f t="shared" ca="1" si="72"/>
        <v>0.15750170194898136</v>
      </c>
    </row>
    <row r="395" spans="1:14" x14ac:dyDescent="0.25">
      <c r="A395" t="s">
        <v>383</v>
      </c>
      <c r="B395" s="30">
        <f t="shared" ca="1" si="63"/>
        <v>-0.1</v>
      </c>
      <c r="C395" s="30">
        <f t="shared" ca="1" si="64"/>
        <v>0.53999999999999992</v>
      </c>
      <c r="D395" s="30">
        <f t="shared" ca="1" si="65"/>
        <v>0.56000000000000005</v>
      </c>
      <c r="E395" s="18">
        <f t="shared" ca="1" si="61"/>
        <v>3.7400000000000003E-2</v>
      </c>
      <c r="F395" s="17">
        <f t="shared" ca="1" si="62"/>
        <v>9.8140255632673173E-2</v>
      </c>
      <c r="H395">
        <f t="shared" ca="1" si="66"/>
        <v>0.81</v>
      </c>
      <c r="I395">
        <f t="shared" ca="1" si="67"/>
        <v>-1.0700000000000003</v>
      </c>
      <c r="J395">
        <f t="shared" ca="1" si="68"/>
        <v>0.48</v>
      </c>
      <c r="K395">
        <f t="shared" ca="1" si="69"/>
        <v>0</v>
      </c>
      <c r="L395">
        <f t="shared" ca="1" si="70"/>
        <v>0.78</v>
      </c>
      <c r="M395" s="19">
        <f t="shared" ca="1" si="71"/>
        <v>0.12529999999999999</v>
      </c>
      <c r="N395" s="31">
        <f t="shared" ca="1" si="72"/>
        <v>0.28919277402796983</v>
      </c>
    </row>
    <row r="396" spans="1:14" x14ac:dyDescent="0.25">
      <c r="A396" t="s">
        <v>384</v>
      </c>
      <c r="B396" s="30">
        <f t="shared" ca="1" si="63"/>
        <v>0.37</v>
      </c>
      <c r="C396" s="30">
        <f t="shared" ca="1" si="64"/>
        <v>5.0000000000000044E-2</v>
      </c>
      <c r="D396" s="30">
        <f t="shared" ca="1" si="65"/>
        <v>0.57999999999999996</v>
      </c>
      <c r="E396" s="18">
        <f t="shared" ca="1" si="61"/>
        <v>7.0099999999999996E-2</v>
      </c>
      <c r="F396" s="17">
        <f t="shared" ca="1" si="62"/>
        <v>0.11787473793448816</v>
      </c>
      <c r="H396">
        <f t="shared" ca="1" si="66"/>
        <v>0.92</v>
      </c>
      <c r="I396">
        <f t="shared" ca="1" si="67"/>
        <v>-1.08</v>
      </c>
      <c r="J396">
        <f t="shared" ca="1" si="68"/>
        <v>0.24</v>
      </c>
      <c r="K396">
        <f t="shared" ca="1" si="69"/>
        <v>0</v>
      </c>
      <c r="L396">
        <f t="shared" ca="1" si="70"/>
        <v>0.92</v>
      </c>
      <c r="M396" s="19">
        <f t="shared" ca="1" si="71"/>
        <v>0.1396</v>
      </c>
      <c r="N396" s="31">
        <f t="shared" ca="1" si="72"/>
        <v>0.32394111097072253</v>
      </c>
    </row>
    <row r="397" spans="1:14" x14ac:dyDescent="0.25">
      <c r="A397" t="s">
        <v>385</v>
      </c>
      <c r="B397" s="30">
        <f t="shared" ca="1" si="63"/>
        <v>0.87</v>
      </c>
      <c r="C397" s="30">
        <f t="shared" ca="1" si="64"/>
        <v>-0.10000000000000009</v>
      </c>
      <c r="D397" s="30">
        <f t="shared" ca="1" si="65"/>
        <v>0.23</v>
      </c>
      <c r="E397" s="18">
        <f t="shared" ca="1" si="61"/>
        <v>0.10859999999999999</v>
      </c>
      <c r="F397" s="17">
        <f t="shared" ca="1" si="62"/>
        <v>0.2209177503079103</v>
      </c>
      <c r="H397">
        <f t="shared" ca="1" si="66"/>
        <v>0.15</v>
      </c>
      <c r="I397">
        <f t="shared" ca="1" si="67"/>
        <v>-0.10000000000000009</v>
      </c>
      <c r="J397">
        <f t="shared" ca="1" si="68"/>
        <v>0</v>
      </c>
      <c r="K397">
        <f t="shared" ca="1" si="69"/>
        <v>-0.04</v>
      </c>
      <c r="L397">
        <f t="shared" ca="1" si="70"/>
        <v>0.99</v>
      </c>
      <c r="M397" s="19">
        <f t="shared" ca="1" si="71"/>
        <v>8.6599999999999996E-2</v>
      </c>
      <c r="N397" s="31">
        <f t="shared" ca="1" si="72"/>
        <v>0.14685905683044576</v>
      </c>
    </row>
    <row r="398" spans="1:14" x14ac:dyDescent="0.25">
      <c r="A398" t="s">
        <v>386</v>
      </c>
      <c r="B398" s="30">
        <f t="shared" ca="1" si="63"/>
        <v>-0.15</v>
      </c>
      <c r="C398" s="30">
        <f t="shared" ca="1" si="64"/>
        <v>1.06</v>
      </c>
      <c r="D398" s="30">
        <f t="shared" ca="1" si="65"/>
        <v>0.09</v>
      </c>
      <c r="E398" s="18">
        <f t="shared" ca="1" si="61"/>
        <v>3.8600000000000002E-2</v>
      </c>
      <c r="F398" s="17">
        <f t="shared" ca="1" si="62"/>
        <v>0.15006466795411505</v>
      </c>
      <c r="H398">
        <f t="shared" ca="1" si="66"/>
        <v>0.97</v>
      </c>
      <c r="I398">
        <f t="shared" ca="1" si="67"/>
        <v>-0.60000000000000009</v>
      </c>
      <c r="J398">
        <f t="shared" ca="1" si="68"/>
        <v>0.31</v>
      </c>
      <c r="K398">
        <f t="shared" ca="1" si="69"/>
        <v>-0.06</v>
      </c>
      <c r="L398">
        <f t="shared" ca="1" si="70"/>
        <v>0.38</v>
      </c>
      <c r="M398" s="19">
        <f t="shared" ca="1" si="71"/>
        <v>0.12079999999999996</v>
      </c>
      <c r="N398" s="31">
        <f t="shared" ca="1" si="72"/>
        <v>0.26836062738165656</v>
      </c>
    </row>
    <row r="399" spans="1:14" x14ac:dyDescent="0.25">
      <c r="A399" t="s">
        <v>387</v>
      </c>
      <c r="B399" s="30">
        <f t="shared" ca="1" si="63"/>
        <v>0.6</v>
      </c>
      <c r="C399" s="30">
        <f t="shared" ca="1" si="64"/>
        <v>0.28000000000000003</v>
      </c>
      <c r="D399" s="30">
        <f t="shared" ca="1" si="65"/>
        <v>0.12</v>
      </c>
      <c r="E399" s="18">
        <f t="shared" ca="1" si="61"/>
        <v>9.0799999999999992E-2</v>
      </c>
      <c r="F399" s="17">
        <f t="shared" ca="1" si="62"/>
        <v>0.16806238109341573</v>
      </c>
      <c r="H399">
        <f t="shared" ca="1" si="66"/>
        <v>0.82</v>
      </c>
      <c r="I399">
        <f t="shared" ca="1" si="67"/>
        <v>-0.58000000000000007</v>
      </c>
      <c r="J399">
        <f t="shared" ca="1" si="68"/>
        <v>0.23</v>
      </c>
      <c r="K399">
        <f t="shared" ca="1" si="69"/>
        <v>0.08</v>
      </c>
      <c r="L399">
        <f t="shared" ca="1" si="70"/>
        <v>0.45</v>
      </c>
      <c r="M399" s="19">
        <f t="shared" ca="1" si="71"/>
        <v>0.1258</v>
      </c>
      <c r="N399" s="31">
        <f t="shared" ca="1" si="72"/>
        <v>0.25753742820010989</v>
      </c>
    </row>
    <row r="400" spans="1:14" x14ac:dyDescent="0.25">
      <c r="A400" t="s">
        <v>388</v>
      </c>
      <c r="B400" s="30">
        <f t="shared" ca="1" si="63"/>
        <v>0.35</v>
      </c>
      <c r="C400" s="30">
        <f t="shared" ca="1" si="64"/>
        <v>0</v>
      </c>
      <c r="D400" s="30">
        <f t="shared" ca="1" si="65"/>
        <v>0.65</v>
      </c>
      <c r="E400" s="18">
        <f t="shared" ca="1" si="61"/>
        <v>6.8000000000000005E-2</v>
      </c>
      <c r="F400" s="17">
        <f t="shared" ca="1" si="62"/>
        <v>0.11398526876457069</v>
      </c>
      <c r="H400">
        <f t="shared" ca="1" si="66"/>
        <v>0.11</v>
      </c>
      <c r="I400">
        <f t="shared" ca="1" si="67"/>
        <v>-0.33000000000000007</v>
      </c>
      <c r="J400">
        <f t="shared" ca="1" si="68"/>
        <v>0.57999999999999996</v>
      </c>
      <c r="K400">
        <f t="shared" ca="1" si="69"/>
        <v>0.26</v>
      </c>
      <c r="L400">
        <f t="shared" ca="1" si="70"/>
        <v>0.38</v>
      </c>
      <c r="M400" s="19">
        <f t="shared" ca="1" si="71"/>
        <v>8.6699999999999999E-2</v>
      </c>
      <c r="N400" s="31">
        <f t="shared" ca="1" si="72"/>
        <v>0.13909022112068165</v>
      </c>
    </row>
    <row r="401" spans="1:14" x14ac:dyDescent="0.25">
      <c r="A401" t="s">
        <v>389</v>
      </c>
      <c r="B401" s="30">
        <f t="shared" ca="1" si="63"/>
        <v>0.48</v>
      </c>
      <c r="C401" s="30">
        <f t="shared" ca="1" si="64"/>
        <v>0.24</v>
      </c>
      <c r="D401" s="30">
        <f t="shared" ca="1" si="65"/>
        <v>0.28000000000000003</v>
      </c>
      <c r="E401" s="18">
        <f t="shared" ca="1" si="61"/>
        <v>8.0799999999999997E-2</v>
      </c>
      <c r="F401" s="17">
        <f t="shared" ca="1" si="62"/>
        <v>0.142693745720714</v>
      </c>
      <c r="H401">
        <f t="shared" ca="1" si="66"/>
        <v>0.76</v>
      </c>
      <c r="I401">
        <f t="shared" ca="1" si="67"/>
        <v>-0.57000000000000006</v>
      </c>
      <c r="J401">
        <f t="shared" ca="1" si="68"/>
        <v>0.51</v>
      </c>
      <c r="K401">
        <f t="shared" ca="1" si="69"/>
        <v>0.1</v>
      </c>
      <c r="L401">
        <f t="shared" ca="1" si="70"/>
        <v>0.2</v>
      </c>
      <c r="M401" s="19">
        <f t="shared" ca="1" si="71"/>
        <v>0.11310000000000001</v>
      </c>
      <c r="N401" s="31">
        <f t="shared" ca="1" si="72"/>
        <v>0.22875429751068119</v>
      </c>
    </row>
    <row r="402" spans="1:14" x14ac:dyDescent="0.25">
      <c r="A402" t="s">
        <v>390</v>
      </c>
      <c r="B402" s="30">
        <f t="shared" ca="1" si="63"/>
        <v>-0.11</v>
      </c>
      <c r="C402" s="30">
        <f t="shared" ca="1" si="64"/>
        <v>0.71</v>
      </c>
      <c r="D402" s="30">
        <f t="shared" ca="1" si="65"/>
        <v>0.4</v>
      </c>
      <c r="E402" s="18">
        <f t="shared" ca="1" si="61"/>
        <v>3.8300000000000001E-2</v>
      </c>
      <c r="F402" s="17">
        <f t="shared" ca="1" si="62"/>
        <v>0.11333064772454034</v>
      </c>
      <c r="H402">
        <f t="shared" ca="1" si="66"/>
        <v>0.88</v>
      </c>
      <c r="I402">
        <f t="shared" ca="1" si="67"/>
        <v>-0.37999999999999989</v>
      </c>
      <c r="J402">
        <f t="shared" ca="1" si="68"/>
        <v>0.6</v>
      </c>
      <c r="K402">
        <f t="shared" ca="1" si="69"/>
        <v>-0.03</v>
      </c>
      <c r="L402">
        <f t="shared" ca="1" si="70"/>
        <v>-7.0000000000000007E-2</v>
      </c>
      <c r="M402" s="19">
        <f t="shared" ca="1" si="71"/>
        <v>0.1008</v>
      </c>
      <c r="N402" s="31">
        <f t="shared" ca="1" si="72"/>
        <v>0.22048698584309406</v>
      </c>
    </row>
    <row r="403" spans="1:14" x14ac:dyDescent="0.25">
      <c r="A403" t="s">
        <v>391</v>
      </c>
      <c r="B403" s="30">
        <f t="shared" ca="1" si="63"/>
        <v>0.9</v>
      </c>
      <c r="C403" s="30">
        <f t="shared" ca="1" si="64"/>
        <v>0.15000000000000002</v>
      </c>
      <c r="D403" s="30">
        <f t="shared" ca="1" si="65"/>
        <v>-0.05</v>
      </c>
      <c r="E403" s="18">
        <f t="shared" ca="1" si="61"/>
        <v>0.1135</v>
      </c>
      <c r="F403" s="17">
        <f t="shared" ca="1" si="62"/>
        <v>0.22946123913738586</v>
      </c>
      <c r="H403">
        <f t="shared" ca="1" si="66"/>
        <v>0.91</v>
      </c>
      <c r="I403">
        <f t="shared" ca="1" si="67"/>
        <v>-0.60999999999999988</v>
      </c>
      <c r="J403">
        <f t="shared" ca="1" si="68"/>
        <v>0.6</v>
      </c>
      <c r="K403">
        <f t="shared" ca="1" si="69"/>
        <v>0.15</v>
      </c>
      <c r="L403">
        <f t="shared" ca="1" si="70"/>
        <v>-0.05</v>
      </c>
      <c r="M403" s="19">
        <f t="shared" ca="1" si="71"/>
        <v>0.11970000000000001</v>
      </c>
      <c r="N403" s="31">
        <f t="shared" ca="1" si="72"/>
        <v>0.25294339640182212</v>
      </c>
    </row>
    <row r="404" spans="1:14" x14ac:dyDescent="0.25">
      <c r="A404" t="s">
        <v>392</v>
      </c>
      <c r="B404" s="30">
        <f t="shared" ca="1" si="63"/>
        <v>0.1</v>
      </c>
      <c r="C404" s="30">
        <f t="shared" ca="1" si="64"/>
        <v>0.42000000000000004</v>
      </c>
      <c r="D404" s="30">
        <f t="shared" ca="1" si="65"/>
        <v>0.48</v>
      </c>
      <c r="E404" s="18">
        <f t="shared" ca="1" si="61"/>
        <v>5.2199999999999996E-2</v>
      </c>
      <c r="F404" s="17">
        <f t="shared" ca="1" si="62"/>
        <v>9.3832950760749531E-2</v>
      </c>
      <c r="H404">
        <f t="shared" ca="1" si="66"/>
        <v>0.35</v>
      </c>
      <c r="I404">
        <f t="shared" ca="1" si="67"/>
        <v>-0.95</v>
      </c>
      <c r="J404">
        <f t="shared" ca="1" si="68"/>
        <v>0.6</v>
      </c>
      <c r="K404">
        <f t="shared" ca="1" si="69"/>
        <v>0</v>
      </c>
      <c r="L404">
        <f t="shared" ca="1" si="70"/>
        <v>1</v>
      </c>
      <c r="M404" s="19">
        <f t="shared" ca="1" si="71"/>
        <v>9.8500000000000004E-2</v>
      </c>
      <c r="N404" s="31">
        <f t="shared" ca="1" si="72"/>
        <v>0.21436331573320738</v>
      </c>
    </row>
    <row r="405" spans="1:14" x14ac:dyDescent="0.25">
      <c r="A405" t="s">
        <v>393</v>
      </c>
      <c r="B405" s="30">
        <f t="shared" ca="1" si="63"/>
        <v>0.9</v>
      </c>
      <c r="C405" s="30">
        <f t="shared" ca="1" si="64"/>
        <v>0.22999999999999998</v>
      </c>
      <c r="D405" s="30">
        <f t="shared" ca="1" si="65"/>
        <v>-0.13</v>
      </c>
      <c r="E405" s="18">
        <f t="shared" ca="1" si="61"/>
        <v>0.1143</v>
      </c>
      <c r="F405" s="17">
        <f t="shared" ca="1" si="62"/>
        <v>0.23099427533603861</v>
      </c>
      <c r="H405">
        <f t="shared" ca="1" si="66"/>
        <v>0.45</v>
      </c>
      <c r="I405">
        <f t="shared" ca="1" si="67"/>
        <v>0.53</v>
      </c>
      <c r="J405">
        <f t="shared" ca="1" si="68"/>
        <v>0.03</v>
      </c>
      <c r="K405">
        <f t="shared" ca="1" si="69"/>
        <v>-0.09</v>
      </c>
      <c r="L405">
        <f t="shared" ca="1" si="70"/>
        <v>0.08</v>
      </c>
      <c r="M405" s="19">
        <f t="shared" ca="1" si="71"/>
        <v>7.5500000000000012E-2</v>
      </c>
      <c r="N405" s="31">
        <f t="shared" ca="1" si="72"/>
        <v>0.14861865906962995</v>
      </c>
    </row>
    <row r="406" spans="1:14" x14ac:dyDescent="0.25">
      <c r="A406" t="s">
        <v>394</v>
      </c>
      <c r="B406" s="30">
        <f t="shared" ca="1" si="63"/>
        <v>0.5</v>
      </c>
      <c r="C406" s="30">
        <f t="shared" ca="1" si="64"/>
        <v>0.61</v>
      </c>
      <c r="D406" s="30">
        <f t="shared" ca="1" si="65"/>
        <v>-0.11</v>
      </c>
      <c r="E406" s="18">
        <f t="shared" ca="1" si="61"/>
        <v>8.6099999999999996E-2</v>
      </c>
      <c r="F406" s="17">
        <f t="shared" ca="1" si="62"/>
        <v>0.16408877537608177</v>
      </c>
      <c r="H406">
        <f t="shared" ca="1" si="66"/>
        <v>0.36</v>
      </c>
      <c r="I406">
        <f t="shared" ca="1" si="67"/>
        <v>-0.43000000000000016</v>
      </c>
      <c r="J406">
        <f t="shared" ca="1" si="68"/>
        <v>0.14000000000000001</v>
      </c>
      <c r="K406">
        <f t="shared" ca="1" si="69"/>
        <v>0.26</v>
      </c>
      <c r="L406">
        <f t="shared" ca="1" si="70"/>
        <v>0.67</v>
      </c>
      <c r="M406" s="19">
        <f t="shared" ca="1" si="71"/>
        <v>0.11729999999999999</v>
      </c>
      <c r="N406" s="31">
        <f t="shared" ca="1" si="72"/>
        <v>0.21193971065265976</v>
      </c>
    </row>
    <row r="407" spans="1:14" x14ac:dyDescent="0.25">
      <c r="A407" t="s">
        <v>395</v>
      </c>
      <c r="B407" s="30">
        <f t="shared" ca="1" si="63"/>
        <v>0.49</v>
      </c>
      <c r="C407" s="30">
        <f t="shared" ca="1" si="64"/>
        <v>2.0000000000000018E-2</v>
      </c>
      <c r="D407" s="30">
        <f t="shared" ca="1" si="65"/>
        <v>0.49</v>
      </c>
      <c r="E407" s="18">
        <f t="shared" ca="1" si="61"/>
        <v>7.9399999999999998E-2</v>
      </c>
      <c r="F407" s="17">
        <f t="shared" ca="1" si="62"/>
        <v>0.14065608357241119</v>
      </c>
      <c r="H407">
        <f t="shared" ca="1" si="66"/>
        <v>0.17</v>
      </c>
      <c r="I407">
        <f t="shared" ca="1" si="67"/>
        <v>-0.22999999999999998</v>
      </c>
      <c r="J407">
        <f t="shared" ca="1" si="68"/>
        <v>0.2</v>
      </c>
      <c r="K407">
        <f t="shared" ca="1" si="69"/>
        <v>0.28999999999999998</v>
      </c>
      <c r="L407">
        <f t="shared" ca="1" si="70"/>
        <v>0.56999999999999995</v>
      </c>
      <c r="M407" s="19">
        <f t="shared" ca="1" si="71"/>
        <v>0.1031</v>
      </c>
      <c r="N407" s="31">
        <f t="shared" ca="1" si="72"/>
        <v>0.17169390529810225</v>
      </c>
    </row>
    <row r="408" spans="1:14" x14ac:dyDescent="0.25">
      <c r="A408" t="s">
        <v>396</v>
      </c>
      <c r="B408" s="30">
        <f t="shared" ca="1" si="63"/>
        <v>0.25</v>
      </c>
      <c r="C408" s="30">
        <f t="shared" ca="1" si="64"/>
        <v>0.26</v>
      </c>
      <c r="D408" s="30">
        <f t="shared" ca="1" si="65"/>
        <v>0.49</v>
      </c>
      <c r="E408" s="18">
        <f t="shared" ca="1" si="61"/>
        <v>6.2599999999999989E-2</v>
      </c>
      <c r="F408" s="17">
        <f t="shared" ca="1" si="62"/>
        <v>0.10275814876173749</v>
      </c>
      <c r="H408">
        <f t="shared" ca="1" si="66"/>
        <v>0.31</v>
      </c>
      <c r="I408">
        <f t="shared" ca="1" si="67"/>
        <v>-4.0000000000000036E-2</v>
      </c>
      <c r="J408">
        <f t="shared" ca="1" si="68"/>
        <v>0.54</v>
      </c>
      <c r="K408">
        <f t="shared" ca="1" si="69"/>
        <v>0.28999999999999998</v>
      </c>
      <c r="L408">
        <f t="shared" ca="1" si="70"/>
        <v>-0.1</v>
      </c>
      <c r="M408" s="19">
        <f t="shared" ca="1" si="71"/>
        <v>8.9400000000000007E-2</v>
      </c>
      <c r="N408" s="31">
        <f t="shared" ca="1" si="72"/>
        <v>0.14348306703976044</v>
      </c>
    </row>
    <row r="409" spans="1:14" x14ac:dyDescent="0.25">
      <c r="A409" t="s">
        <v>397</v>
      </c>
      <c r="B409" s="30">
        <f t="shared" ca="1" si="63"/>
        <v>0.53</v>
      </c>
      <c r="C409" s="30">
        <f t="shared" ca="1" si="64"/>
        <v>0.62</v>
      </c>
      <c r="D409" s="30">
        <f t="shared" ca="1" si="65"/>
        <v>-0.15</v>
      </c>
      <c r="E409" s="18">
        <f t="shared" ca="1" si="61"/>
        <v>8.8599999999999998E-2</v>
      </c>
      <c r="F409" s="17">
        <f t="shared" ca="1" si="62"/>
        <v>0.17020900964905852</v>
      </c>
      <c r="H409">
        <f t="shared" ca="1" si="66"/>
        <v>0.23</v>
      </c>
      <c r="I409">
        <f t="shared" ca="1" si="67"/>
        <v>-0.66999999999999993</v>
      </c>
      <c r="J409">
        <f t="shared" ca="1" si="68"/>
        <v>0.56000000000000005</v>
      </c>
      <c r="K409">
        <f t="shared" ca="1" si="69"/>
        <v>0.03</v>
      </c>
      <c r="L409">
        <f t="shared" ca="1" si="70"/>
        <v>0.85</v>
      </c>
      <c r="M409" s="19">
        <f t="shared" ca="1" si="71"/>
        <v>8.8700000000000015E-2</v>
      </c>
      <c r="N409" s="31">
        <f t="shared" ca="1" si="72"/>
        <v>0.16945563113342357</v>
      </c>
    </row>
    <row r="410" spans="1:14" x14ac:dyDescent="0.25">
      <c r="A410" t="s">
        <v>398</v>
      </c>
      <c r="B410" s="30">
        <f t="shared" ca="1" si="63"/>
        <v>0.18</v>
      </c>
      <c r="C410" s="30">
        <f t="shared" ca="1" si="64"/>
        <v>0.95</v>
      </c>
      <c r="D410" s="30">
        <f t="shared" ca="1" si="65"/>
        <v>-0.13</v>
      </c>
      <c r="E410" s="18">
        <f t="shared" ca="1" si="61"/>
        <v>6.3899999999999998E-2</v>
      </c>
      <c r="F410" s="17">
        <f t="shared" ca="1" si="62"/>
        <v>0.14774580957555872</v>
      </c>
      <c r="H410">
        <f t="shared" ca="1" si="66"/>
        <v>0.26</v>
      </c>
      <c r="I410">
        <f t="shared" ca="1" si="67"/>
        <v>0.65</v>
      </c>
      <c r="J410">
        <f t="shared" ca="1" si="68"/>
        <v>0.24</v>
      </c>
      <c r="K410">
        <f t="shared" ca="1" si="69"/>
        <v>-7.0000000000000007E-2</v>
      </c>
      <c r="L410">
        <f t="shared" ca="1" si="70"/>
        <v>-0.08</v>
      </c>
      <c r="M410" s="19">
        <f t="shared" ca="1" si="71"/>
        <v>5.7099999999999998E-2</v>
      </c>
      <c r="N410" s="31">
        <f t="shared" ca="1" si="72"/>
        <v>0.12721063532805135</v>
      </c>
    </row>
    <row r="411" spans="1:14" x14ac:dyDescent="0.25">
      <c r="A411" t="s">
        <v>399</v>
      </c>
      <c r="B411" s="30">
        <f t="shared" ca="1" si="63"/>
        <v>0.85</v>
      </c>
      <c r="C411" s="30">
        <f t="shared" ca="1" si="64"/>
        <v>0.12</v>
      </c>
      <c r="D411" s="30">
        <f t="shared" ca="1" si="65"/>
        <v>0.03</v>
      </c>
      <c r="E411" s="18">
        <f t="shared" ca="1" si="61"/>
        <v>0.10920000000000001</v>
      </c>
      <c r="F411" s="17">
        <f t="shared" ca="1" si="62"/>
        <v>0.21797943695932415</v>
      </c>
      <c r="H411">
        <f t="shared" ca="1" si="66"/>
        <v>0.97</v>
      </c>
      <c r="I411">
        <f t="shared" ca="1" si="67"/>
        <v>-1.25</v>
      </c>
      <c r="J411">
        <f t="shared" ca="1" si="68"/>
        <v>0.45</v>
      </c>
      <c r="K411">
        <f t="shared" ca="1" si="69"/>
        <v>0.03</v>
      </c>
      <c r="L411">
        <f t="shared" ca="1" si="70"/>
        <v>0.8</v>
      </c>
      <c r="M411" s="19">
        <f t="shared" ca="1" si="71"/>
        <v>0.1401</v>
      </c>
      <c r="N411" s="31">
        <f t="shared" ca="1" si="72"/>
        <v>0.33543921003682542</v>
      </c>
    </row>
    <row r="412" spans="1:14" x14ac:dyDescent="0.25">
      <c r="A412" t="s">
        <v>400</v>
      </c>
      <c r="B412" s="30">
        <f t="shared" ca="1" si="63"/>
        <v>0.73</v>
      </c>
      <c r="C412" s="30">
        <f t="shared" ca="1" si="64"/>
        <v>-5.0000000000000044E-2</v>
      </c>
      <c r="D412" s="30">
        <f t="shared" ca="1" si="65"/>
        <v>0.32</v>
      </c>
      <c r="E412" s="18">
        <f t="shared" ca="1" si="61"/>
        <v>9.7900000000000001E-2</v>
      </c>
      <c r="F412" s="17">
        <f t="shared" ca="1" si="62"/>
        <v>0.19044972068446334</v>
      </c>
      <c r="H412">
        <f t="shared" ca="1" si="66"/>
        <v>0.22</v>
      </c>
      <c r="I412">
        <f t="shared" ca="1" si="67"/>
        <v>0.25</v>
      </c>
      <c r="J412">
        <f t="shared" ca="1" si="68"/>
        <v>7.0000000000000007E-2</v>
      </c>
      <c r="K412">
        <f t="shared" ca="1" si="69"/>
        <v>-7.0000000000000007E-2</v>
      </c>
      <c r="L412">
        <f t="shared" ca="1" si="70"/>
        <v>0.53</v>
      </c>
      <c r="M412" s="19">
        <f t="shared" ca="1" si="71"/>
        <v>7.4300000000000005E-2</v>
      </c>
      <c r="N412" s="31">
        <f t="shared" ca="1" si="72"/>
        <v>0.11882272805878384</v>
      </c>
    </row>
    <row r="413" spans="1:14" x14ac:dyDescent="0.25">
      <c r="A413" t="s">
        <v>401</v>
      </c>
      <c r="B413" s="30">
        <f t="shared" ca="1" si="63"/>
        <v>0</v>
      </c>
      <c r="C413" s="30">
        <f t="shared" ca="1" si="64"/>
        <v>1.1100000000000001</v>
      </c>
      <c r="D413" s="30">
        <f t="shared" ca="1" si="65"/>
        <v>-0.11</v>
      </c>
      <c r="E413" s="18">
        <f t="shared" ca="1" si="61"/>
        <v>5.1100000000000007E-2</v>
      </c>
      <c r="F413" s="17">
        <f t="shared" ca="1" si="62"/>
        <v>0.15494291813388941</v>
      </c>
      <c r="H413">
        <f t="shared" ca="1" si="66"/>
        <v>0.12</v>
      </c>
      <c r="I413">
        <f t="shared" ca="1" si="67"/>
        <v>-3.0000000000000027E-2</v>
      </c>
      <c r="J413">
        <f t="shared" ca="1" si="68"/>
        <v>0.09</v>
      </c>
      <c r="K413">
        <f t="shared" ca="1" si="69"/>
        <v>0.06</v>
      </c>
      <c r="L413">
        <f t="shared" ca="1" si="70"/>
        <v>0.76</v>
      </c>
      <c r="M413" s="19">
        <f t="shared" ca="1" si="71"/>
        <v>8.5699999999999998E-2</v>
      </c>
      <c r="N413" s="31">
        <f t="shared" ca="1" si="72"/>
        <v>0.13283495690956887</v>
      </c>
    </row>
    <row r="414" spans="1:14" x14ac:dyDescent="0.25">
      <c r="A414" t="s">
        <v>402</v>
      </c>
      <c r="B414" s="30">
        <f t="shared" ca="1" si="63"/>
        <v>0.83</v>
      </c>
      <c r="C414" s="30">
        <f t="shared" ca="1" si="64"/>
        <v>-0.27</v>
      </c>
      <c r="D414" s="30">
        <f t="shared" ca="1" si="65"/>
        <v>0.44</v>
      </c>
      <c r="E414" s="18">
        <f t="shared" ca="1" si="61"/>
        <v>0.1037</v>
      </c>
      <c r="F414" s="17">
        <f t="shared" ca="1" si="62"/>
        <v>0.2135365291985856</v>
      </c>
      <c r="H414">
        <f t="shared" ca="1" si="66"/>
        <v>0.43</v>
      </c>
      <c r="I414">
        <f t="shared" ca="1" si="67"/>
        <v>-0.37999999999999989</v>
      </c>
      <c r="J414">
        <f t="shared" ca="1" si="68"/>
        <v>-0.05</v>
      </c>
      <c r="K414">
        <f t="shared" ca="1" si="69"/>
        <v>0.23</v>
      </c>
      <c r="L414">
        <f t="shared" ca="1" si="70"/>
        <v>0.77</v>
      </c>
      <c r="M414" s="19">
        <f t="shared" ca="1" si="71"/>
        <v>0.12440000000000001</v>
      </c>
      <c r="N414" s="31">
        <f t="shared" ca="1" si="72"/>
        <v>0.22866962801047824</v>
      </c>
    </row>
    <row r="415" spans="1:14" x14ac:dyDescent="0.25">
      <c r="A415" t="s">
        <v>403</v>
      </c>
      <c r="B415" s="30">
        <f t="shared" ca="1" si="63"/>
        <v>0.06</v>
      </c>
      <c r="C415" s="30">
        <f t="shared" ca="1" si="64"/>
        <v>0.43999999999999995</v>
      </c>
      <c r="D415" s="30">
        <f t="shared" ca="1" si="65"/>
        <v>0.5</v>
      </c>
      <c r="E415" s="18">
        <f t="shared" ca="1" si="61"/>
        <v>4.9199999999999994E-2</v>
      </c>
      <c r="F415" s="17">
        <f t="shared" ca="1" si="62"/>
        <v>9.2446470028925143E-2</v>
      </c>
      <c r="H415">
        <f t="shared" ca="1" si="66"/>
        <v>0.56999999999999995</v>
      </c>
      <c r="I415">
        <f t="shared" ca="1" si="67"/>
        <v>-0.27</v>
      </c>
      <c r="J415">
        <f t="shared" ca="1" si="68"/>
        <v>0.01</v>
      </c>
      <c r="K415">
        <f t="shared" ca="1" si="69"/>
        <v>-7.0000000000000007E-2</v>
      </c>
      <c r="L415">
        <f t="shared" ca="1" si="70"/>
        <v>0.76</v>
      </c>
      <c r="M415" s="19">
        <f t="shared" ca="1" si="71"/>
        <v>0.10629999999999998</v>
      </c>
      <c r="N415" s="31">
        <f t="shared" ca="1" si="72"/>
        <v>0.20470361438759496</v>
      </c>
    </row>
    <row r="416" spans="1:14" x14ac:dyDescent="0.25">
      <c r="A416" t="s">
        <v>404</v>
      </c>
      <c r="B416" s="30">
        <f t="shared" ca="1" si="63"/>
        <v>0.04</v>
      </c>
      <c r="C416" s="30">
        <f t="shared" ca="1" si="64"/>
        <v>0.39999999999999991</v>
      </c>
      <c r="D416" s="30">
        <f t="shared" ca="1" si="65"/>
        <v>0.56000000000000005</v>
      </c>
      <c r="E416" s="18">
        <f t="shared" ca="1" si="61"/>
        <v>4.7199999999999999E-2</v>
      </c>
      <c r="F416" s="17">
        <f t="shared" ca="1" si="62"/>
        <v>8.8590743433148905E-2</v>
      </c>
      <c r="H416">
        <f t="shared" ca="1" si="66"/>
        <v>0.87</v>
      </c>
      <c r="I416">
        <f t="shared" ca="1" si="67"/>
        <v>-0.85000000000000009</v>
      </c>
      <c r="J416">
        <f t="shared" ca="1" si="68"/>
        <v>0.25</v>
      </c>
      <c r="K416">
        <f t="shared" ca="1" si="69"/>
        <v>0.22</v>
      </c>
      <c r="L416">
        <f t="shared" ca="1" si="70"/>
        <v>0.51</v>
      </c>
      <c r="M416" s="19">
        <f t="shared" ca="1" si="71"/>
        <v>0.14349999999999999</v>
      </c>
      <c r="N416" s="31">
        <f t="shared" ca="1" si="72"/>
        <v>0.30335854104906446</v>
      </c>
    </row>
    <row r="417" spans="1:14" x14ac:dyDescent="0.25">
      <c r="A417" t="s">
        <v>405</v>
      </c>
      <c r="B417" s="30">
        <f t="shared" ca="1" si="63"/>
        <v>0.09</v>
      </c>
      <c r="C417" s="30">
        <f t="shared" ca="1" si="64"/>
        <v>0.6</v>
      </c>
      <c r="D417" s="30">
        <f t="shared" ca="1" si="65"/>
        <v>0.31</v>
      </c>
      <c r="E417" s="18">
        <f t="shared" ca="1" si="61"/>
        <v>5.3199999999999997E-2</v>
      </c>
      <c r="F417" s="17">
        <f t="shared" ca="1" si="62"/>
        <v>0.1071337518720225</v>
      </c>
      <c r="H417">
        <f t="shared" ca="1" si="66"/>
        <v>0.35</v>
      </c>
      <c r="I417">
        <f t="shared" ca="1" si="67"/>
        <v>-0.14000000000000012</v>
      </c>
      <c r="J417">
        <f t="shared" ca="1" si="68"/>
        <v>0.4</v>
      </c>
      <c r="K417">
        <f t="shared" ca="1" si="69"/>
        <v>0.02</v>
      </c>
      <c r="L417">
        <f t="shared" ca="1" si="70"/>
        <v>0.37</v>
      </c>
      <c r="M417" s="19">
        <f t="shared" ca="1" si="71"/>
        <v>8.3399999999999988E-2</v>
      </c>
      <c r="N417" s="31">
        <f t="shared" ca="1" si="72"/>
        <v>0.13479945016989689</v>
      </c>
    </row>
    <row r="418" spans="1:14" x14ac:dyDescent="0.25">
      <c r="A418" t="s">
        <v>406</v>
      </c>
      <c r="B418" s="30">
        <f t="shared" ca="1" si="63"/>
        <v>0.09</v>
      </c>
      <c r="C418" s="30">
        <f t="shared" ca="1" si="64"/>
        <v>0.30000000000000004</v>
      </c>
      <c r="D418" s="30">
        <f t="shared" ca="1" si="65"/>
        <v>0.61</v>
      </c>
      <c r="E418" s="18">
        <f t="shared" ca="1" si="61"/>
        <v>5.0200000000000009E-2</v>
      </c>
      <c r="F418" s="17">
        <f t="shared" ca="1" si="62"/>
        <v>8.5760709874159985E-2</v>
      </c>
      <c r="H418">
        <f t="shared" ca="1" si="66"/>
        <v>0.27</v>
      </c>
      <c r="I418">
        <f t="shared" ca="1" si="67"/>
        <v>0.37</v>
      </c>
      <c r="J418">
        <f t="shared" ca="1" si="68"/>
        <v>0.19</v>
      </c>
      <c r="K418">
        <f t="shared" ca="1" si="69"/>
        <v>0.09</v>
      </c>
      <c r="L418">
        <f t="shared" ca="1" si="70"/>
        <v>0.08</v>
      </c>
      <c r="M418" s="19">
        <f t="shared" ca="1" si="71"/>
        <v>7.7499999999999999E-2</v>
      </c>
      <c r="N418" s="31">
        <f t="shared" ca="1" si="72"/>
        <v>0.12181441242766317</v>
      </c>
    </row>
    <row r="419" spans="1:14" x14ac:dyDescent="0.25">
      <c r="A419" t="s">
        <v>407</v>
      </c>
      <c r="B419" s="30">
        <f t="shared" ca="1" si="63"/>
        <v>0.47</v>
      </c>
      <c r="C419" s="30">
        <f t="shared" ca="1" si="64"/>
        <v>0.16000000000000003</v>
      </c>
      <c r="D419" s="30">
        <f t="shared" ca="1" si="65"/>
        <v>0.37</v>
      </c>
      <c r="E419" s="18">
        <f t="shared" ca="1" si="61"/>
        <v>7.9199999999999993E-2</v>
      </c>
      <c r="F419" s="17">
        <f t="shared" ca="1" si="62"/>
        <v>0.13863910056329234</v>
      </c>
      <c r="H419">
        <f t="shared" ca="1" si="66"/>
        <v>0.99</v>
      </c>
      <c r="I419">
        <f t="shared" ca="1" si="67"/>
        <v>-0.60000000000000009</v>
      </c>
      <c r="J419">
        <f t="shared" ca="1" si="68"/>
        <v>0.11</v>
      </c>
      <c r="K419">
        <f t="shared" ca="1" si="69"/>
        <v>0.26</v>
      </c>
      <c r="L419">
        <f t="shared" ca="1" si="70"/>
        <v>0.24</v>
      </c>
      <c r="M419" s="19">
        <f t="shared" ca="1" si="71"/>
        <v>0.14879999999999999</v>
      </c>
      <c r="N419" s="31">
        <f t="shared" ca="1" si="72"/>
        <v>0.30673945221186671</v>
      </c>
    </row>
    <row r="420" spans="1:14" x14ac:dyDescent="0.25">
      <c r="A420" t="s">
        <v>408</v>
      </c>
      <c r="B420" s="30">
        <f t="shared" ca="1" si="63"/>
        <v>-0.2</v>
      </c>
      <c r="C420" s="30">
        <f t="shared" ca="1" si="64"/>
        <v>1.03</v>
      </c>
      <c r="D420" s="30">
        <f t="shared" ca="1" si="65"/>
        <v>0.17</v>
      </c>
      <c r="E420" s="18">
        <f t="shared" ca="1" si="61"/>
        <v>3.4300000000000004E-2</v>
      </c>
      <c r="F420" s="17">
        <f t="shared" ca="1" si="62"/>
        <v>0.1489433394443416</v>
      </c>
      <c r="H420">
        <f t="shared" ca="1" si="66"/>
        <v>0.97</v>
      </c>
      <c r="I420">
        <f t="shared" ca="1" si="67"/>
        <v>-1.38</v>
      </c>
      <c r="J420">
        <f t="shared" ca="1" si="68"/>
        <v>0.48</v>
      </c>
      <c r="K420">
        <f t="shared" ca="1" si="69"/>
        <v>7.0000000000000007E-2</v>
      </c>
      <c r="L420">
        <f t="shared" ca="1" si="70"/>
        <v>0.86</v>
      </c>
      <c r="M420" s="19">
        <f t="shared" ca="1" si="71"/>
        <v>0.1452</v>
      </c>
      <c r="N420" s="31">
        <f t="shared" ca="1" si="72"/>
        <v>0.35208132478825638</v>
      </c>
    </row>
    <row r="421" spans="1:14" x14ac:dyDescent="0.25">
      <c r="A421" t="s">
        <v>409</v>
      </c>
      <c r="B421" s="30">
        <f t="shared" ca="1" si="63"/>
        <v>0.28000000000000003</v>
      </c>
      <c r="C421" s="30">
        <f t="shared" ca="1" si="64"/>
        <v>0.36</v>
      </c>
      <c r="D421" s="30">
        <f t="shared" ca="1" si="65"/>
        <v>0.36</v>
      </c>
      <c r="E421" s="18">
        <f t="shared" ca="1" si="61"/>
        <v>6.6000000000000003E-2</v>
      </c>
      <c r="F421" s="17">
        <f t="shared" ca="1" si="62"/>
        <v>0.11198178119530561</v>
      </c>
      <c r="H421">
        <f t="shared" ca="1" si="66"/>
        <v>0.89</v>
      </c>
      <c r="I421">
        <f t="shared" ca="1" si="67"/>
        <v>-0.39000000000000012</v>
      </c>
      <c r="J421">
        <f t="shared" ca="1" si="68"/>
        <v>0.37</v>
      </c>
      <c r="K421">
        <f t="shared" ca="1" si="69"/>
        <v>7.0000000000000007E-2</v>
      </c>
      <c r="L421">
        <f t="shared" ca="1" si="70"/>
        <v>0.06</v>
      </c>
      <c r="M421" s="19">
        <f t="shared" ca="1" si="71"/>
        <v>0.1167</v>
      </c>
      <c r="N421" s="31">
        <f t="shared" ca="1" si="72"/>
        <v>0.23941410490853271</v>
      </c>
    </row>
    <row r="422" spans="1:14" x14ac:dyDescent="0.25">
      <c r="A422" t="s">
        <v>410</v>
      </c>
      <c r="B422" s="30">
        <f t="shared" ca="1" si="63"/>
        <v>0.28999999999999998</v>
      </c>
      <c r="C422" s="30">
        <f t="shared" ca="1" si="64"/>
        <v>0.37</v>
      </c>
      <c r="D422" s="30">
        <f t="shared" ca="1" si="65"/>
        <v>0.34</v>
      </c>
      <c r="E422" s="18">
        <f t="shared" ca="1" si="61"/>
        <v>6.6900000000000001E-2</v>
      </c>
      <c r="F422" s="17">
        <f t="shared" ca="1" si="62"/>
        <v>0.11405861637815073</v>
      </c>
      <c r="H422">
        <f t="shared" ca="1" si="66"/>
        <v>0.73</v>
      </c>
      <c r="I422">
        <f t="shared" ca="1" si="67"/>
        <v>-1.0099999999999998</v>
      </c>
      <c r="J422">
        <f t="shared" ca="1" si="68"/>
        <v>0.31</v>
      </c>
      <c r="K422">
        <f t="shared" ca="1" si="69"/>
        <v>0</v>
      </c>
      <c r="L422">
        <f t="shared" ca="1" si="70"/>
        <v>0.97</v>
      </c>
      <c r="M422" s="19">
        <f t="shared" ca="1" si="71"/>
        <v>0.12710000000000002</v>
      </c>
      <c r="N422" s="31">
        <f t="shared" ca="1" si="72"/>
        <v>0.28676096490715919</v>
      </c>
    </row>
    <row r="423" spans="1:14" x14ac:dyDescent="0.25">
      <c r="A423" t="s">
        <v>411</v>
      </c>
      <c r="B423" s="30">
        <f t="shared" ca="1" si="63"/>
        <v>0.74</v>
      </c>
      <c r="C423" s="30">
        <f t="shared" ca="1" si="64"/>
        <v>0.14000000000000001</v>
      </c>
      <c r="D423" s="30">
        <f t="shared" ca="1" si="65"/>
        <v>0.12</v>
      </c>
      <c r="E423" s="18">
        <f t="shared" ref="E423:E486" ca="1" si="73">B423*$B$9+C423*$B$10+D423*$B$11</f>
        <v>0.10059999999999999</v>
      </c>
      <c r="F423" s="17">
        <f t="shared" ref="F423:F486" ca="1" si="74">SQRT((B423^2)*($C$9^2)+(C423^2)*($C$10^2)+(D423^2)*($C$11^2)+2*B423*C423*$C$9*$C$10*$F$10+2*B423*D423*$C$9*$C$11*$F$11+2*C423*D423*$C$10*$C$11*$G$11)</f>
        <v>0.19433160875934999</v>
      </c>
      <c r="H423">
        <f t="shared" ca="1" si="66"/>
        <v>0.66</v>
      </c>
      <c r="I423">
        <f t="shared" ca="1" si="67"/>
        <v>-0.32000000000000006</v>
      </c>
      <c r="J423">
        <f t="shared" ca="1" si="68"/>
        <v>0.45</v>
      </c>
      <c r="K423">
        <f t="shared" ca="1" si="69"/>
        <v>0.16</v>
      </c>
      <c r="L423">
        <f t="shared" ca="1" si="70"/>
        <v>0.05</v>
      </c>
      <c r="M423" s="19">
        <f t="shared" ca="1" si="71"/>
        <v>0.10760000000000002</v>
      </c>
      <c r="N423" s="31">
        <f t="shared" ca="1" si="72"/>
        <v>0.20029251580381155</v>
      </c>
    </row>
    <row r="424" spans="1:14" x14ac:dyDescent="0.25">
      <c r="A424" t="s">
        <v>412</v>
      </c>
      <c r="B424" s="30">
        <f t="shared" ref="B424:B487" ca="1" si="75">RANDBETWEEN(-20,90)/100</f>
        <v>-0.19</v>
      </c>
      <c r="C424" s="30">
        <f t="shared" ref="C424:C487" ca="1" si="76">1-(B424+D424)</f>
        <v>1.17</v>
      </c>
      <c r="D424" s="30">
        <f t="shared" ref="D424:D487" ca="1" si="77">RANDBETWEEN(-15,65)/100</f>
        <v>0.02</v>
      </c>
      <c r="E424" s="18">
        <f t="shared" ca="1" si="73"/>
        <v>3.6499999999999998E-2</v>
      </c>
      <c r="F424" s="17">
        <f t="shared" ca="1" si="74"/>
        <v>0.16342372319051185</v>
      </c>
      <c r="H424">
        <f t="shared" ref="H424:H487" ca="1" si="78">RANDBETWEEN($B$26*100,$C$26*100)/100</f>
        <v>0.95</v>
      </c>
      <c r="I424">
        <f t="shared" ref="I424:I487" ca="1" si="79">1-(H424+J424+K424+L424)</f>
        <v>-0.40999999999999992</v>
      </c>
      <c r="J424">
        <f t="shared" ref="J424:J487" ca="1" si="80">RANDBETWEEN($B$28*100,$C$28*100)/100</f>
        <v>0.44</v>
      </c>
      <c r="K424">
        <f t="shared" ref="K424:K487" ca="1" si="81">RANDBETWEEN($B$29*100,$C$29*100)/100</f>
        <v>-0.08</v>
      </c>
      <c r="L424">
        <f t="shared" ref="L424:L487" ca="1" si="82">RANDBETWEEN($B$30*100,$C$30*100)/100</f>
        <v>0.1</v>
      </c>
      <c r="M424" s="19">
        <f t="shared" ref="M424:M487" ca="1" si="83">H424*$B$9+I424*$B$10+J424*$B$11+K424*$B$12+L424*$B$13</f>
        <v>0.1079</v>
      </c>
      <c r="N424" s="31">
        <f t="shared" ref="N424:N487" ca="1" si="84">SQRT((H424^2)*($C$9^2)+(I424^2)*($C$10^2)+(J424^2)*($C$11^2)+(K424^2)*($C$12^2)+(L424^2)*($C$13^2)+2*H424*I424*$C$9*$C$10*$F$10+2*H424*J424*$C$9*$C$11*$F$11+2*H424*K424*$C$9*$C$12*$F$12+2*H424*L424*$C$9*$C$13*$F$13+2*I424*J424*$C$10*$C$11*$G$11+2*I424*K424*$C$10*$C$12*$G$12+2*I424*L424*$C$10*$C$13*$G$13+2*J424*K424*$C$11*$C$12*$H$12+2*J424*L424*$C$11*$C$13*$H$13+2*K424*L424*$C$12*$C$13*$I$13)</f>
        <v>0.24052911413405079</v>
      </c>
    </row>
    <row r="425" spans="1:14" x14ac:dyDescent="0.25">
      <c r="A425" t="s">
        <v>413</v>
      </c>
      <c r="B425" s="30">
        <f t="shared" ca="1" si="75"/>
        <v>0.18</v>
      </c>
      <c r="C425" s="30">
        <f t="shared" ca="1" si="76"/>
        <v>0.19999999999999996</v>
      </c>
      <c r="D425" s="30">
        <f t="shared" ca="1" si="77"/>
        <v>0.62</v>
      </c>
      <c r="E425" s="18">
        <f t="shared" ca="1" si="73"/>
        <v>5.6399999999999992E-2</v>
      </c>
      <c r="F425" s="17">
        <f t="shared" ca="1" si="74"/>
        <v>9.0789313156684523E-2</v>
      </c>
      <c r="H425">
        <f t="shared" ca="1" si="78"/>
        <v>1</v>
      </c>
      <c r="I425">
        <f t="shared" ca="1" si="79"/>
        <v>-0.79</v>
      </c>
      <c r="J425">
        <f t="shared" ca="1" si="80"/>
        <v>0.2</v>
      </c>
      <c r="K425">
        <f t="shared" ca="1" si="81"/>
        <v>0.01</v>
      </c>
      <c r="L425">
        <f t="shared" ca="1" si="82"/>
        <v>0.57999999999999996</v>
      </c>
      <c r="M425" s="19">
        <f t="shared" ca="1" si="83"/>
        <v>0.13629999999999998</v>
      </c>
      <c r="N425" s="31">
        <f t="shared" ca="1" si="84"/>
        <v>0.30332496901469425</v>
      </c>
    </row>
    <row r="426" spans="1:14" x14ac:dyDescent="0.25">
      <c r="A426" t="s">
        <v>414</v>
      </c>
      <c r="B426" s="30">
        <f t="shared" ca="1" si="75"/>
        <v>-0.17</v>
      </c>
      <c r="C426" s="30">
        <f t="shared" ca="1" si="76"/>
        <v>1.07</v>
      </c>
      <c r="D426" s="30">
        <f t="shared" ca="1" si="77"/>
        <v>0.1</v>
      </c>
      <c r="E426" s="18">
        <f t="shared" ca="1" si="73"/>
        <v>3.7100000000000008E-2</v>
      </c>
      <c r="F426" s="17">
        <f t="shared" ca="1" si="74"/>
        <v>0.15183610630640737</v>
      </c>
      <c r="H426">
        <f t="shared" ca="1" si="78"/>
        <v>0.57999999999999996</v>
      </c>
      <c r="I426">
        <f t="shared" ca="1" si="79"/>
        <v>-4.0000000000000036E-2</v>
      </c>
      <c r="J426">
        <f t="shared" ca="1" si="80"/>
        <v>0.31</v>
      </c>
      <c r="K426">
        <f t="shared" ca="1" si="81"/>
        <v>-0.09</v>
      </c>
      <c r="L426">
        <f t="shared" ca="1" si="82"/>
        <v>0.24</v>
      </c>
      <c r="M426" s="19">
        <f t="shared" ca="1" si="83"/>
        <v>8.6599999999999983E-2</v>
      </c>
      <c r="N426" s="31">
        <f t="shared" ca="1" si="84"/>
        <v>0.16412220222749146</v>
      </c>
    </row>
    <row r="427" spans="1:14" x14ac:dyDescent="0.25">
      <c r="A427" t="s">
        <v>415</v>
      </c>
      <c r="B427" s="30">
        <f t="shared" ca="1" si="75"/>
        <v>0.15</v>
      </c>
      <c r="C427" s="30">
        <f t="shared" ca="1" si="76"/>
        <v>0.19999999999999996</v>
      </c>
      <c r="D427" s="30">
        <f t="shared" ca="1" si="77"/>
        <v>0.65</v>
      </c>
      <c r="E427" s="18">
        <f t="shared" ca="1" si="73"/>
        <v>5.3999999999999999E-2</v>
      </c>
      <c r="F427" s="17">
        <f t="shared" ca="1" si="74"/>
        <v>8.7197993205383448E-2</v>
      </c>
      <c r="H427">
        <f t="shared" ca="1" si="78"/>
        <v>0.22</v>
      </c>
      <c r="I427">
        <f t="shared" ca="1" si="79"/>
        <v>-4.0000000000000036E-2</v>
      </c>
      <c r="J427">
        <f t="shared" ca="1" si="80"/>
        <v>0.46</v>
      </c>
      <c r="K427">
        <f t="shared" ca="1" si="81"/>
        <v>0.2</v>
      </c>
      <c r="L427">
        <f t="shared" ca="1" si="82"/>
        <v>0.16</v>
      </c>
      <c r="M427" s="19">
        <f t="shared" ca="1" si="83"/>
        <v>8.3600000000000008E-2</v>
      </c>
      <c r="N427" s="31">
        <f t="shared" ca="1" si="84"/>
        <v>0.12445865735842605</v>
      </c>
    </row>
    <row r="428" spans="1:14" x14ac:dyDescent="0.25">
      <c r="A428" t="s">
        <v>416</v>
      </c>
      <c r="B428" s="30">
        <f t="shared" ca="1" si="75"/>
        <v>-0.08</v>
      </c>
      <c r="C428" s="30">
        <f t="shared" ca="1" si="76"/>
        <v>0.5</v>
      </c>
      <c r="D428" s="30">
        <f t="shared" ca="1" si="77"/>
        <v>0.57999999999999996</v>
      </c>
      <c r="E428" s="18">
        <f t="shared" ca="1" si="73"/>
        <v>3.8600000000000002E-2</v>
      </c>
      <c r="F428" s="17">
        <f t="shared" ca="1" si="74"/>
        <v>9.4437514102935244E-2</v>
      </c>
      <c r="H428">
        <f t="shared" ca="1" si="78"/>
        <v>0.8</v>
      </c>
      <c r="I428">
        <f t="shared" ca="1" si="79"/>
        <v>-0.90000000000000013</v>
      </c>
      <c r="J428">
        <f t="shared" ca="1" si="80"/>
        <v>0.33</v>
      </c>
      <c r="K428">
        <f t="shared" ca="1" si="81"/>
        <v>0.03</v>
      </c>
      <c r="L428">
        <f t="shared" ca="1" si="82"/>
        <v>0.74</v>
      </c>
      <c r="M428" s="19">
        <f t="shared" ca="1" si="83"/>
        <v>0.12759999999999999</v>
      </c>
      <c r="N428" s="31">
        <f t="shared" ca="1" si="84"/>
        <v>0.28054590890412995</v>
      </c>
    </row>
    <row r="429" spans="1:14" x14ac:dyDescent="0.25">
      <c r="A429" t="s">
        <v>417</v>
      </c>
      <c r="B429" s="30">
        <f t="shared" ca="1" si="75"/>
        <v>7.0000000000000007E-2</v>
      </c>
      <c r="C429" s="30">
        <f t="shared" ca="1" si="76"/>
        <v>0.61</v>
      </c>
      <c r="D429" s="30">
        <f t="shared" ca="1" si="77"/>
        <v>0.32</v>
      </c>
      <c r="E429" s="18">
        <f t="shared" ca="1" si="73"/>
        <v>5.1700000000000003E-2</v>
      </c>
      <c r="F429" s="17">
        <f t="shared" ca="1" si="74"/>
        <v>0.10672293644923846</v>
      </c>
      <c r="H429">
        <f t="shared" ca="1" si="78"/>
        <v>0.56000000000000005</v>
      </c>
      <c r="I429">
        <f t="shared" ca="1" si="79"/>
        <v>0.20999999999999985</v>
      </c>
      <c r="J429">
        <f t="shared" ca="1" si="80"/>
        <v>0.3</v>
      </c>
      <c r="K429">
        <f t="shared" ca="1" si="81"/>
        <v>0.01</v>
      </c>
      <c r="L429">
        <f t="shared" ca="1" si="82"/>
        <v>-0.08</v>
      </c>
      <c r="M429" s="19">
        <f t="shared" ca="1" si="83"/>
        <v>8.4699999999999998E-2</v>
      </c>
      <c r="N429" s="31">
        <f t="shared" ca="1" si="84"/>
        <v>0.15531942734975351</v>
      </c>
    </row>
    <row r="430" spans="1:14" x14ac:dyDescent="0.25">
      <c r="A430" t="s">
        <v>418</v>
      </c>
      <c r="B430" s="30">
        <f t="shared" ca="1" si="75"/>
        <v>0.36</v>
      </c>
      <c r="C430" s="30">
        <f t="shared" ca="1" si="76"/>
        <v>0.27</v>
      </c>
      <c r="D430" s="30">
        <f t="shared" ca="1" si="77"/>
        <v>0.37</v>
      </c>
      <c r="E430" s="18">
        <f t="shared" ca="1" si="73"/>
        <v>7.1500000000000008E-2</v>
      </c>
      <c r="F430" s="17">
        <f t="shared" ca="1" si="74"/>
        <v>0.12125193049808712</v>
      </c>
      <c r="H430">
        <f t="shared" ca="1" si="78"/>
        <v>0.25</v>
      </c>
      <c r="I430">
        <f t="shared" ca="1" si="79"/>
        <v>-0.25999999999999979</v>
      </c>
      <c r="J430">
        <f t="shared" ca="1" si="80"/>
        <v>0.56999999999999995</v>
      </c>
      <c r="K430">
        <f t="shared" ca="1" si="81"/>
        <v>0.27</v>
      </c>
      <c r="L430">
        <f t="shared" ca="1" si="82"/>
        <v>0.17</v>
      </c>
      <c r="M430" s="19">
        <f t="shared" ca="1" si="83"/>
        <v>9.1200000000000003E-2</v>
      </c>
      <c r="N430" s="31">
        <f t="shared" ca="1" si="84"/>
        <v>0.14707173290812289</v>
      </c>
    </row>
    <row r="431" spans="1:14" x14ac:dyDescent="0.25">
      <c r="A431" t="s">
        <v>419</v>
      </c>
      <c r="B431" s="30">
        <f t="shared" ca="1" si="75"/>
        <v>0.06</v>
      </c>
      <c r="C431" s="30">
        <f t="shared" ca="1" si="76"/>
        <v>1</v>
      </c>
      <c r="D431" s="30">
        <f t="shared" ca="1" si="77"/>
        <v>-0.06</v>
      </c>
      <c r="E431" s="18">
        <f t="shared" ca="1" si="73"/>
        <v>5.4800000000000001E-2</v>
      </c>
      <c r="F431" s="17">
        <f t="shared" ca="1" si="74"/>
        <v>0.14493008820852782</v>
      </c>
      <c r="H431">
        <f t="shared" ca="1" si="78"/>
        <v>0.75</v>
      </c>
      <c r="I431">
        <f t="shared" ca="1" si="79"/>
        <v>-0.41999999999999993</v>
      </c>
      <c r="J431">
        <f t="shared" ca="1" si="80"/>
        <v>0.18</v>
      </c>
      <c r="K431">
        <f t="shared" ca="1" si="81"/>
        <v>0.06</v>
      </c>
      <c r="L431">
        <f t="shared" ca="1" si="82"/>
        <v>0.43</v>
      </c>
      <c r="M431" s="19">
        <f t="shared" ca="1" si="83"/>
        <v>0.11900000000000001</v>
      </c>
      <c r="N431" s="31">
        <f t="shared" ca="1" si="84"/>
        <v>0.23438774882219213</v>
      </c>
    </row>
    <row r="432" spans="1:14" x14ac:dyDescent="0.25">
      <c r="A432" t="s">
        <v>420</v>
      </c>
      <c r="B432" s="30">
        <f t="shared" ca="1" si="75"/>
        <v>0.08</v>
      </c>
      <c r="C432" s="30">
        <f t="shared" ca="1" si="76"/>
        <v>0.79</v>
      </c>
      <c r="D432" s="30">
        <f t="shared" ca="1" si="77"/>
        <v>0.13</v>
      </c>
      <c r="E432" s="18">
        <f t="shared" ca="1" si="73"/>
        <v>5.4300000000000008E-2</v>
      </c>
      <c r="F432" s="17">
        <f t="shared" ca="1" si="74"/>
        <v>0.1242023397635118</v>
      </c>
      <c r="H432">
        <f t="shared" ca="1" si="78"/>
        <v>0.68</v>
      </c>
      <c r="I432">
        <f t="shared" ca="1" si="79"/>
        <v>-0.95000000000000018</v>
      </c>
      <c r="J432">
        <f t="shared" ca="1" si="80"/>
        <v>0.44</v>
      </c>
      <c r="K432">
        <f t="shared" ca="1" si="81"/>
        <v>0.26</v>
      </c>
      <c r="L432">
        <f t="shared" ca="1" si="82"/>
        <v>0.56999999999999995</v>
      </c>
      <c r="M432" s="19">
        <f t="shared" ca="1" si="83"/>
        <v>0.13369999999999999</v>
      </c>
      <c r="N432" s="31">
        <f t="shared" ca="1" si="84"/>
        <v>0.28094781852591816</v>
      </c>
    </row>
    <row r="433" spans="1:14" x14ac:dyDescent="0.25">
      <c r="A433" t="s">
        <v>421</v>
      </c>
      <c r="B433" s="30">
        <f t="shared" ca="1" si="75"/>
        <v>0.5</v>
      </c>
      <c r="C433" s="30">
        <f t="shared" ca="1" si="76"/>
        <v>0.6</v>
      </c>
      <c r="D433" s="30">
        <f t="shared" ca="1" si="77"/>
        <v>-0.1</v>
      </c>
      <c r="E433" s="18">
        <f t="shared" ca="1" si="73"/>
        <v>8.5999999999999993E-2</v>
      </c>
      <c r="F433" s="17">
        <f t="shared" ca="1" si="74"/>
        <v>0.16346555859033335</v>
      </c>
      <c r="H433">
        <f t="shared" ca="1" si="78"/>
        <v>0.74</v>
      </c>
      <c r="I433">
        <f t="shared" ca="1" si="79"/>
        <v>-0.89000000000000012</v>
      </c>
      <c r="J433">
        <f t="shared" ca="1" si="80"/>
        <v>0.23</v>
      </c>
      <c r="K433">
        <f t="shared" ca="1" si="81"/>
        <v>0.3</v>
      </c>
      <c r="L433">
        <f t="shared" ca="1" si="82"/>
        <v>0.62</v>
      </c>
      <c r="M433" s="19">
        <f t="shared" ca="1" si="83"/>
        <v>0.14509999999999998</v>
      </c>
      <c r="N433" s="31">
        <f t="shared" ca="1" si="84"/>
        <v>0.302462314011122</v>
      </c>
    </row>
    <row r="434" spans="1:14" x14ac:dyDescent="0.25">
      <c r="A434" t="s">
        <v>422</v>
      </c>
      <c r="B434" s="30">
        <f t="shared" ca="1" si="75"/>
        <v>-0.09</v>
      </c>
      <c r="C434" s="30">
        <f t="shared" ca="1" si="76"/>
        <v>0.80999999999999994</v>
      </c>
      <c r="D434" s="30">
        <f t="shared" ca="1" si="77"/>
        <v>0.28000000000000003</v>
      </c>
      <c r="E434" s="18">
        <f t="shared" ca="1" si="73"/>
        <v>4.0900000000000006E-2</v>
      </c>
      <c r="F434" s="17">
        <f t="shared" ca="1" si="74"/>
        <v>0.12257097464901336</v>
      </c>
      <c r="H434">
        <f t="shared" ca="1" si="78"/>
        <v>0.35</v>
      </c>
      <c r="I434">
        <f t="shared" ca="1" si="79"/>
        <v>0.38000000000000012</v>
      </c>
      <c r="J434">
        <f t="shared" ca="1" si="80"/>
        <v>0.24</v>
      </c>
      <c r="K434">
        <f t="shared" ca="1" si="81"/>
        <v>-0.03</v>
      </c>
      <c r="L434">
        <f t="shared" ca="1" si="82"/>
        <v>0.06</v>
      </c>
      <c r="M434" s="19">
        <f t="shared" ca="1" si="83"/>
        <v>7.1199999999999999E-2</v>
      </c>
      <c r="N434" s="31">
        <f t="shared" ca="1" si="84"/>
        <v>0.12461106729573104</v>
      </c>
    </row>
    <row r="435" spans="1:14" x14ac:dyDescent="0.25">
      <c r="A435" t="s">
        <v>423</v>
      </c>
      <c r="B435" s="30">
        <f t="shared" ca="1" si="75"/>
        <v>-0.04</v>
      </c>
      <c r="C435" s="30">
        <f t="shared" ca="1" si="76"/>
        <v>0.97</v>
      </c>
      <c r="D435" s="30">
        <f t="shared" ca="1" si="77"/>
        <v>7.0000000000000007E-2</v>
      </c>
      <c r="E435" s="18">
        <f t="shared" ca="1" si="73"/>
        <v>4.65E-2</v>
      </c>
      <c r="F435" s="17">
        <f t="shared" ca="1" si="74"/>
        <v>0.13900641726717802</v>
      </c>
      <c r="H435">
        <f t="shared" ca="1" si="78"/>
        <v>0.95</v>
      </c>
      <c r="I435">
        <f t="shared" ca="1" si="79"/>
        <v>-0.60000000000000009</v>
      </c>
      <c r="J435">
        <f t="shared" ca="1" si="80"/>
        <v>0.24</v>
      </c>
      <c r="K435">
        <f t="shared" ca="1" si="81"/>
        <v>0.27</v>
      </c>
      <c r="L435">
        <f t="shared" ca="1" si="82"/>
        <v>0.14000000000000001</v>
      </c>
      <c r="M435" s="19">
        <f t="shared" ca="1" si="83"/>
        <v>0.1426</v>
      </c>
      <c r="N435" s="31">
        <f t="shared" ca="1" si="84"/>
        <v>0.29215831857384433</v>
      </c>
    </row>
    <row r="436" spans="1:14" x14ac:dyDescent="0.25">
      <c r="A436" t="s">
        <v>424</v>
      </c>
      <c r="B436" s="30">
        <f t="shared" ca="1" si="75"/>
        <v>0.1</v>
      </c>
      <c r="C436" s="30">
        <f t="shared" ca="1" si="76"/>
        <v>0.61</v>
      </c>
      <c r="D436" s="30">
        <f t="shared" ca="1" si="77"/>
        <v>0.28999999999999998</v>
      </c>
      <c r="E436" s="18">
        <f t="shared" ca="1" si="73"/>
        <v>5.4099999999999995E-2</v>
      </c>
      <c r="F436" s="17">
        <f t="shared" ca="1" si="74"/>
        <v>0.10871247807076921</v>
      </c>
      <c r="H436">
        <f t="shared" ca="1" si="78"/>
        <v>0.21</v>
      </c>
      <c r="I436">
        <f t="shared" ca="1" si="79"/>
        <v>-0.29000000000000004</v>
      </c>
      <c r="J436">
        <f t="shared" ca="1" si="80"/>
        <v>0.47</v>
      </c>
      <c r="K436">
        <f t="shared" ca="1" si="81"/>
        <v>-0.05</v>
      </c>
      <c r="L436">
        <f t="shared" ca="1" si="82"/>
        <v>0.66</v>
      </c>
      <c r="M436" s="19">
        <f t="shared" ca="1" si="83"/>
        <v>7.5300000000000006E-2</v>
      </c>
      <c r="N436" s="31">
        <f t="shared" ca="1" si="84"/>
        <v>0.12395260397592119</v>
      </c>
    </row>
    <row r="437" spans="1:14" x14ac:dyDescent="0.25">
      <c r="A437" t="s">
        <v>425</v>
      </c>
      <c r="B437" s="30">
        <f t="shared" ca="1" si="75"/>
        <v>-7.0000000000000007E-2</v>
      </c>
      <c r="C437" s="30">
        <f t="shared" ca="1" si="76"/>
        <v>0.78</v>
      </c>
      <c r="D437" s="30">
        <f t="shared" ca="1" si="77"/>
        <v>0.28999999999999998</v>
      </c>
      <c r="E437" s="18">
        <f t="shared" ca="1" si="73"/>
        <v>4.2200000000000001E-2</v>
      </c>
      <c r="F437" s="17">
        <f t="shared" ca="1" si="74"/>
        <v>0.11934300970093045</v>
      </c>
      <c r="H437">
        <f t="shared" ca="1" si="78"/>
        <v>0.44</v>
      </c>
      <c r="I437">
        <f t="shared" ca="1" si="79"/>
        <v>0</v>
      </c>
      <c r="J437">
        <f t="shared" ca="1" si="80"/>
        <v>0.42</v>
      </c>
      <c r="K437">
        <f t="shared" ca="1" si="81"/>
        <v>0.01</v>
      </c>
      <c r="L437">
        <f t="shared" ca="1" si="82"/>
        <v>0.13</v>
      </c>
      <c r="M437" s="19">
        <f t="shared" ca="1" si="83"/>
        <v>8.14E-2</v>
      </c>
      <c r="N437" s="31">
        <f t="shared" ca="1" si="84"/>
        <v>0.13710421300955022</v>
      </c>
    </row>
    <row r="438" spans="1:14" x14ac:dyDescent="0.25">
      <c r="A438" t="s">
        <v>426</v>
      </c>
      <c r="B438" s="30">
        <f t="shared" ca="1" si="75"/>
        <v>0.27</v>
      </c>
      <c r="C438" s="30">
        <f t="shared" ca="1" si="76"/>
        <v>9.9999999999999978E-2</v>
      </c>
      <c r="D438" s="30">
        <f t="shared" ca="1" si="77"/>
        <v>0.63</v>
      </c>
      <c r="E438" s="18">
        <f t="shared" ca="1" si="73"/>
        <v>6.2599999999999989E-2</v>
      </c>
      <c r="F438" s="17">
        <f t="shared" ca="1" si="74"/>
        <v>0.10128841472884072</v>
      </c>
      <c r="H438">
        <f t="shared" ca="1" si="78"/>
        <v>0.37</v>
      </c>
      <c r="I438">
        <f t="shared" ca="1" si="79"/>
        <v>0.16999999999999993</v>
      </c>
      <c r="J438">
        <f t="shared" ca="1" si="80"/>
        <v>0.03</v>
      </c>
      <c r="K438">
        <f t="shared" ca="1" si="81"/>
        <v>0.25</v>
      </c>
      <c r="L438">
        <f t="shared" ca="1" si="82"/>
        <v>0.18</v>
      </c>
      <c r="M438" s="19">
        <f t="shared" ca="1" si="83"/>
        <v>0.10349999999999998</v>
      </c>
      <c r="N438" s="31">
        <f t="shared" ca="1" si="84"/>
        <v>0.16752599782602506</v>
      </c>
    </row>
    <row r="439" spans="1:14" x14ac:dyDescent="0.25">
      <c r="A439" t="s">
        <v>427</v>
      </c>
      <c r="B439" s="30">
        <f t="shared" ca="1" si="75"/>
        <v>0.52</v>
      </c>
      <c r="C439" s="30">
        <f t="shared" ca="1" si="76"/>
        <v>0.15999999999999992</v>
      </c>
      <c r="D439" s="30">
        <f t="shared" ca="1" si="77"/>
        <v>0.32</v>
      </c>
      <c r="E439" s="18">
        <f t="shared" ca="1" si="73"/>
        <v>8.3199999999999996E-2</v>
      </c>
      <c r="F439" s="17">
        <f t="shared" ca="1" si="74"/>
        <v>0.14859237280790699</v>
      </c>
      <c r="H439">
        <f t="shared" ca="1" si="78"/>
        <v>0.17</v>
      </c>
      <c r="I439">
        <f t="shared" ca="1" si="79"/>
        <v>-0.7200000000000002</v>
      </c>
      <c r="J439">
        <f t="shared" ca="1" si="80"/>
        <v>0.55000000000000004</v>
      </c>
      <c r="K439">
        <f t="shared" ca="1" si="81"/>
        <v>7.0000000000000007E-2</v>
      </c>
      <c r="L439">
        <f t="shared" ca="1" si="82"/>
        <v>0.93</v>
      </c>
      <c r="M439" s="19">
        <f t="shared" ca="1" si="83"/>
        <v>9.06E-2</v>
      </c>
      <c r="N439" s="31">
        <f t="shared" ca="1" si="84"/>
        <v>0.17567534241938382</v>
      </c>
    </row>
    <row r="440" spans="1:14" x14ac:dyDescent="0.25">
      <c r="A440" t="s">
        <v>428</v>
      </c>
      <c r="B440" s="30">
        <f t="shared" ca="1" si="75"/>
        <v>0.8</v>
      </c>
      <c r="C440" s="30">
        <f t="shared" ca="1" si="76"/>
        <v>4.9999999999999933E-2</v>
      </c>
      <c r="D440" s="30">
        <f t="shared" ca="1" si="77"/>
        <v>0.15</v>
      </c>
      <c r="E440" s="18">
        <f t="shared" ca="1" si="73"/>
        <v>0.10450000000000001</v>
      </c>
      <c r="F440" s="17">
        <f t="shared" ca="1" si="74"/>
        <v>0.2061775611276653</v>
      </c>
      <c r="H440">
        <f t="shared" ca="1" si="78"/>
        <v>0.41</v>
      </c>
      <c r="I440">
        <f t="shared" ca="1" si="79"/>
        <v>-0.33000000000000007</v>
      </c>
      <c r="J440">
        <f t="shared" ca="1" si="80"/>
        <v>0.03</v>
      </c>
      <c r="K440">
        <f t="shared" ca="1" si="81"/>
        <v>0.23</v>
      </c>
      <c r="L440">
        <f t="shared" ca="1" si="82"/>
        <v>0.66</v>
      </c>
      <c r="M440" s="19">
        <f t="shared" ca="1" si="83"/>
        <v>0.11890000000000001</v>
      </c>
      <c r="N440" s="31">
        <f t="shared" ca="1" si="84"/>
        <v>0.21275793054883846</v>
      </c>
    </row>
    <row r="441" spans="1:14" x14ac:dyDescent="0.25">
      <c r="A441" t="s">
        <v>429</v>
      </c>
      <c r="B441" s="30">
        <f t="shared" ca="1" si="75"/>
        <v>0.56000000000000005</v>
      </c>
      <c r="C441" s="30">
        <f t="shared" ca="1" si="76"/>
        <v>-0.20000000000000018</v>
      </c>
      <c r="D441" s="30">
        <f t="shared" ca="1" si="77"/>
        <v>0.64</v>
      </c>
      <c r="E441" s="18">
        <f t="shared" ca="1" si="73"/>
        <v>8.2799999999999999E-2</v>
      </c>
      <c r="F441" s="17">
        <f t="shared" ca="1" si="74"/>
        <v>0.15593546894025478</v>
      </c>
      <c r="H441">
        <f t="shared" ca="1" si="78"/>
        <v>0.28000000000000003</v>
      </c>
      <c r="I441">
        <f t="shared" ca="1" si="79"/>
        <v>0.47</v>
      </c>
      <c r="J441">
        <f t="shared" ca="1" si="80"/>
        <v>-0.02</v>
      </c>
      <c r="K441">
        <f t="shared" ca="1" si="81"/>
        <v>0.22</v>
      </c>
      <c r="L441">
        <f t="shared" ca="1" si="82"/>
        <v>0.05</v>
      </c>
      <c r="M441" s="19">
        <f t="shared" ca="1" si="83"/>
        <v>9.1100000000000014E-2</v>
      </c>
      <c r="N441" s="31">
        <f t="shared" ca="1" si="84"/>
        <v>0.14790562544960439</v>
      </c>
    </row>
    <row r="442" spans="1:14" x14ac:dyDescent="0.25">
      <c r="A442" t="s">
        <v>430</v>
      </c>
      <c r="B442" s="30">
        <f t="shared" ca="1" si="75"/>
        <v>-0.14000000000000001</v>
      </c>
      <c r="C442" s="30">
        <f t="shared" ca="1" si="76"/>
        <v>0.94</v>
      </c>
      <c r="D442" s="30">
        <f t="shared" ca="1" si="77"/>
        <v>0.2</v>
      </c>
      <c r="E442" s="18">
        <f t="shared" ca="1" si="73"/>
        <v>3.8199999999999998E-2</v>
      </c>
      <c r="F442" s="17">
        <f t="shared" ca="1" si="74"/>
        <v>0.13706495539934488</v>
      </c>
      <c r="H442">
        <f t="shared" ca="1" si="78"/>
        <v>0.33</v>
      </c>
      <c r="I442">
        <f t="shared" ca="1" si="79"/>
        <v>-0.29000000000000004</v>
      </c>
      <c r="J442">
        <f t="shared" ca="1" si="80"/>
        <v>0.54</v>
      </c>
      <c r="K442">
        <f t="shared" ca="1" si="81"/>
        <v>0</v>
      </c>
      <c r="L442">
        <f t="shared" ca="1" si="82"/>
        <v>0.42</v>
      </c>
      <c r="M442" s="19">
        <f t="shared" ca="1" si="83"/>
        <v>8.030000000000001E-2</v>
      </c>
      <c r="N442" s="31">
        <f t="shared" ca="1" si="84"/>
        <v>0.13409837702630695</v>
      </c>
    </row>
    <row r="443" spans="1:14" x14ac:dyDescent="0.25">
      <c r="A443" t="s">
        <v>431</v>
      </c>
      <c r="B443" s="30">
        <f t="shared" ca="1" si="75"/>
        <v>0.35</v>
      </c>
      <c r="C443" s="30">
        <f t="shared" ca="1" si="76"/>
        <v>9.9999999999999978E-2</v>
      </c>
      <c r="D443" s="30">
        <f t="shared" ca="1" si="77"/>
        <v>0.55000000000000004</v>
      </c>
      <c r="E443" s="18">
        <f t="shared" ca="1" si="73"/>
        <v>6.8999999999999992E-2</v>
      </c>
      <c r="F443" s="17">
        <f t="shared" ca="1" si="74"/>
        <v>0.11487908997024193</v>
      </c>
      <c r="H443">
        <f t="shared" ca="1" si="78"/>
        <v>0.31</v>
      </c>
      <c r="I443">
        <f t="shared" ca="1" si="79"/>
        <v>-0.35999999999999988</v>
      </c>
      <c r="J443">
        <f t="shared" ca="1" si="80"/>
        <v>0.15</v>
      </c>
      <c r="K443">
        <f t="shared" ca="1" si="81"/>
        <v>0.18</v>
      </c>
      <c r="L443">
        <f t="shared" ca="1" si="82"/>
        <v>0.72</v>
      </c>
      <c r="M443" s="19">
        <f t="shared" ca="1" si="83"/>
        <v>0.108</v>
      </c>
      <c r="N443" s="31">
        <f t="shared" ca="1" si="84"/>
        <v>0.1891916596655781</v>
      </c>
    </row>
    <row r="444" spans="1:14" x14ac:dyDescent="0.25">
      <c r="A444" t="s">
        <v>432</v>
      </c>
      <c r="B444" s="30">
        <f t="shared" ca="1" si="75"/>
        <v>0.25</v>
      </c>
      <c r="C444" s="30">
        <f t="shared" ca="1" si="76"/>
        <v>0.48</v>
      </c>
      <c r="D444" s="30">
        <f t="shared" ca="1" si="77"/>
        <v>0.27</v>
      </c>
      <c r="E444" s="18">
        <f t="shared" ca="1" si="73"/>
        <v>6.4799999999999996E-2</v>
      </c>
      <c r="F444" s="17">
        <f t="shared" ca="1" si="74"/>
        <v>0.11474935325127771</v>
      </c>
      <c r="H444">
        <f t="shared" ca="1" si="78"/>
        <v>0.56000000000000005</v>
      </c>
      <c r="I444">
        <f t="shared" ca="1" si="79"/>
        <v>0</v>
      </c>
      <c r="J444">
        <f t="shared" ca="1" si="80"/>
        <v>0.26</v>
      </c>
      <c r="K444">
        <f t="shared" ca="1" si="81"/>
        <v>0.09</v>
      </c>
      <c r="L444">
        <f t="shared" ca="1" si="82"/>
        <v>0.09</v>
      </c>
      <c r="M444" s="19">
        <f t="shared" ca="1" si="83"/>
        <v>9.7400000000000014E-2</v>
      </c>
      <c r="N444" s="31">
        <f t="shared" ca="1" si="84"/>
        <v>0.16939738074423555</v>
      </c>
    </row>
    <row r="445" spans="1:14" x14ac:dyDescent="0.25">
      <c r="A445" t="s">
        <v>433</v>
      </c>
      <c r="B445" s="30">
        <f t="shared" ca="1" si="75"/>
        <v>-0.02</v>
      </c>
      <c r="C445" s="30">
        <f t="shared" ca="1" si="76"/>
        <v>0.93</v>
      </c>
      <c r="D445" s="30">
        <f t="shared" ca="1" si="77"/>
        <v>0.09</v>
      </c>
      <c r="E445" s="18">
        <f t="shared" ca="1" si="73"/>
        <v>4.7700000000000006E-2</v>
      </c>
      <c r="F445" s="17">
        <f t="shared" ca="1" si="74"/>
        <v>0.13497018057826399</v>
      </c>
      <c r="H445">
        <f t="shared" ca="1" si="78"/>
        <v>0.2</v>
      </c>
      <c r="I445">
        <f t="shared" ca="1" si="79"/>
        <v>0.14000000000000012</v>
      </c>
      <c r="J445">
        <f t="shared" ca="1" si="80"/>
        <v>0.47</v>
      </c>
      <c r="K445">
        <f t="shared" ca="1" si="81"/>
        <v>0</v>
      </c>
      <c r="L445">
        <f t="shared" ca="1" si="82"/>
        <v>0.19</v>
      </c>
      <c r="M445" s="19">
        <f t="shared" ca="1" si="83"/>
        <v>6.5000000000000016E-2</v>
      </c>
      <c r="N445" s="31">
        <f t="shared" ca="1" si="84"/>
        <v>9.5692596692144971E-2</v>
      </c>
    </row>
    <row r="446" spans="1:14" x14ac:dyDescent="0.25">
      <c r="A446" t="s">
        <v>434</v>
      </c>
      <c r="B446" s="30">
        <f t="shared" ca="1" si="75"/>
        <v>0.83</v>
      </c>
      <c r="C446" s="30">
        <f t="shared" ca="1" si="76"/>
        <v>-0.39000000000000012</v>
      </c>
      <c r="D446" s="30">
        <f t="shared" ca="1" si="77"/>
        <v>0.56000000000000005</v>
      </c>
      <c r="E446" s="18">
        <f t="shared" ca="1" si="73"/>
        <v>0.10249999999999999</v>
      </c>
      <c r="F446" s="17">
        <f t="shared" ca="1" si="74"/>
        <v>0.21579789278502579</v>
      </c>
      <c r="H446">
        <f t="shared" ca="1" si="78"/>
        <v>1</v>
      </c>
      <c r="I446">
        <f t="shared" ca="1" si="79"/>
        <v>-1.02</v>
      </c>
      <c r="J446">
        <f t="shared" ca="1" si="80"/>
        <v>0.4</v>
      </c>
      <c r="K446">
        <f t="shared" ca="1" si="81"/>
        <v>0.21</v>
      </c>
      <c r="L446">
        <f t="shared" ca="1" si="82"/>
        <v>0.41</v>
      </c>
      <c r="M446" s="19">
        <f t="shared" ca="1" si="83"/>
        <v>0.1472</v>
      </c>
      <c r="N446" s="31">
        <f t="shared" ca="1" si="84"/>
        <v>0.32675099960862225</v>
      </c>
    </row>
    <row r="447" spans="1:14" x14ac:dyDescent="0.25">
      <c r="A447" t="s">
        <v>435</v>
      </c>
      <c r="B447" s="30">
        <f t="shared" ca="1" si="75"/>
        <v>0.33</v>
      </c>
      <c r="C447" s="30">
        <f t="shared" ca="1" si="76"/>
        <v>0.59</v>
      </c>
      <c r="D447" s="30">
        <f t="shared" ca="1" si="77"/>
        <v>0.08</v>
      </c>
      <c r="E447" s="18">
        <f t="shared" ca="1" si="73"/>
        <v>7.2299999999999989E-2</v>
      </c>
      <c r="F447" s="17">
        <f t="shared" ca="1" si="74"/>
        <v>0.1340855204431344</v>
      </c>
      <c r="H447">
        <f t="shared" ca="1" si="78"/>
        <v>0.56999999999999995</v>
      </c>
      <c r="I447">
        <f t="shared" ca="1" si="79"/>
        <v>-0.35000000000000009</v>
      </c>
      <c r="J447">
        <f t="shared" ca="1" si="80"/>
        <v>0.55000000000000004</v>
      </c>
      <c r="K447">
        <f t="shared" ca="1" si="81"/>
        <v>-0.04</v>
      </c>
      <c r="L447">
        <f t="shared" ca="1" si="82"/>
        <v>0.27</v>
      </c>
      <c r="M447" s="19">
        <f t="shared" ca="1" si="83"/>
        <v>8.8900000000000007E-2</v>
      </c>
      <c r="N447" s="31">
        <f t="shared" ca="1" si="84"/>
        <v>0.17094518497393593</v>
      </c>
    </row>
    <row r="448" spans="1:14" x14ac:dyDescent="0.25">
      <c r="A448" t="s">
        <v>436</v>
      </c>
      <c r="B448" s="30">
        <f t="shared" ca="1" si="75"/>
        <v>0.78</v>
      </c>
      <c r="C448" s="30">
        <f t="shared" ca="1" si="76"/>
        <v>-0.18999999999999995</v>
      </c>
      <c r="D448" s="30">
        <f t="shared" ca="1" si="77"/>
        <v>0.41</v>
      </c>
      <c r="E448" s="18">
        <f t="shared" ca="1" si="73"/>
        <v>0.10050000000000001</v>
      </c>
      <c r="F448" s="17">
        <f t="shared" ca="1" si="74"/>
        <v>0.20181174926536349</v>
      </c>
      <c r="H448">
        <f t="shared" ca="1" si="78"/>
        <v>0.57999999999999996</v>
      </c>
      <c r="I448">
        <f t="shared" ca="1" si="79"/>
        <v>-0.92999999999999994</v>
      </c>
      <c r="J448">
        <f t="shared" ca="1" si="80"/>
        <v>0.49</v>
      </c>
      <c r="K448">
        <f t="shared" ca="1" si="81"/>
        <v>0.3</v>
      </c>
      <c r="L448">
        <f t="shared" ca="1" si="82"/>
        <v>0.56000000000000005</v>
      </c>
      <c r="M448" s="19">
        <f t="shared" ca="1" si="83"/>
        <v>0.1295</v>
      </c>
      <c r="N448" s="31">
        <f t="shared" ca="1" si="84"/>
        <v>0.26766023183037951</v>
      </c>
    </row>
    <row r="449" spans="1:14" x14ac:dyDescent="0.25">
      <c r="A449" t="s">
        <v>437</v>
      </c>
      <c r="B449" s="30">
        <f t="shared" ca="1" si="75"/>
        <v>0.12</v>
      </c>
      <c r="C449" s="30">
        <f t="shared" ca="1" si="76"/>
        <v>0.77</v>
      </c>
      <c r="D449" s="30">
        <f t="shared" ca="1" si="77"/>
        <v>0.11</v>
      </c>
      <c r="E449" s="18">
        <f t="shared" ca="1" si="73"/>
        <v>5.7300000000000004E-2</v>
      </c>
      <c r="F449" s="17">
        <f t="shared" ca="1" si="74"/>
        <v>0.1249202212122739</v>
      </c>
      <c r="H449">
        <f t="shared" ca="1" si="78"/>
        <v>0.9</v>
      </c>
      <c r="I449">
        <f t="shared" ca="1" si="79"/>
        <v>0.11999999999999988</v>
      </c>
      <c r="J449">
        <f t="shared" ca="1" si="80"/>
        <v>0.05</v>
      </c>
      <c r="K449">
        <f t="shared" ca="1" si="81"/>
        <v>-0.09</v>
      </c>
      <c r="L449">
        <f t="shared" ca="1" si="82"/>
        <v>0.02</v>
      </c>
      <c r="M449" s="19">
        <f t="shared" ca="1" si="83"/>
        <v>0.105</v>
      </c>
      <c r="N449" s="31">
        <f t="shared" ca="1" si="84"/>
        <v>0.22264303800566954</v>
      </c>
    </row>
    <row r="450" spans="1:14" x14ac:dyDescent="0.25">
      <c r="A450" t="s">
        <v>438</v>
      </c>
      <c r="B450" s="30">
        <f t="shared" ca="1" si="75"/>
        <v>0.55000000000000004</v>
      </c>
      <c r="C450" s="30">
        <f t="shared" ca="1" si="76"/>
        <v>0.52</v>
      </c>
      <c r="D450" s="30">
        <f t="shared" ca="1" si="77"/>
        <v>-7.0000000000000007E-2</v>
      </c>
      <c r="E450" s="18">
        <f t="shared" ca="1" si="73"/>
        <v>8.9200000000000002E-2</v>
      </c>
      <c r="F450" s="17">
        <f t="shared" ca="1" si="74"/>
        <v>0.16822912392132156</v>
      </c>
      <c r="H450">
        <f t="shared" ca="1" si="78"/>
        <v>0.55000000000000004</v>
      </c>
      <c r="I450">
        <f t="shared" ca="1" si="79"/>
        <v>0.33999999999999997</v>
      </c>
      <c r="J450">
        <f t="shared" ca="1" si="80"/>
        <v>0.1</v>
      </c>
      <c r="K450">
        <f t="shared" ca="1" si="81"/>
        <v>-0.02</v>
      </c>
      <c r="L450">
        <f t="shared" ca="1" si="82"/>
        <v>0.03</v>
      </c>
      <c r="M450" s="19">
        <f t="shared" ca="1" si="83"/>
        <v>8.660000000000001E-2</v>
      </c>
      <c r="N450" s="31">
        <f t="shared" ca="1" si="84"/>
        <v>0.15981336401336416</v>
      </c>
    </row>
    <row r="451" spans="1:14" x14ac:dyDescent="0.25">
      <c r="A451" t="s">
        <v>439</v>
      </c>
      <c r="B451" s="30">
        <f t="shared" ca="1" si="75"/>
        <v>0.56000000000000005</v>
      </c>
      <c r="C451" s="30">
        <f t="shared" ca="1" si="76"/>
        <v>0.37999999999999989</v>
      </c>
      <c r="D451" s="30">
        <f t="shared" ca="1" si="77"/>
        <v>0.06</v>
      </c>
      <c r="E451" s="18">
        <f t="shared" ca="1" si="73"/>
        <v>8.8599999999999998E-2</v>
      </c>
      <c r="F451" s="17">
        <f t="shared" ca="1" si="74"/>
        <v>0.16356630306866968</v>
      </c>
      <c r="H451">
        <f t="shared" ca="1" si="78"/>
        <v>0.8</v>
      </c>
      <c r="I451">
        <f t="shared" ca="1" si="79"/>
        <v>-0.41999999999999993</v>
      </c>
      <c r="J451">
        <f t="shared" ca="1" si="80"/>
        <v>0.19</v>
      </c>
      <c r="K451">
        <f t="shared" ca="1" si="81"/>
        <v>0.23</v>
      </c>
      <c r="L451">
        <f t="shared" ca="1" si="82"/>
        <v>0.2</v>
      </c>
      <c r="M451" s="19">
        <f t="shared" ca="1" si="83"/>
        <v>0.13080000000000003</v>
      </c>
      <c r="N451" s="31">
        <f t="shared" ca="1" si="84"/>
        <v>0.25402943666271516</v>
      </c>
    </row>
    <row r="452" spans="1:14" x14ac:dyDescent="0.25">
      <c r="A452" t="s">
        <v>440</v>
      </c>
      <c r="B452" s="30">
        <f t="shared" ca="1" si="75"/>
        <v>0.78</v>
      </c>
      <c r="C452" s="30">
        <f t="shared" ca="1" si="76"/>
        <v>0</v>
      </c>
      <c r="D452" s="30">
        <f t="shared" ca="1" si="77"/>
        <v>0.22</v>
      </c>
      <c r="E452" s="18">
        <f t="shared" ca="1" si="73"/>
        <v>0.1024</v>
      </c>
      <c r="F452" s="17">
        <f t="shared" ca="1" si="74"/>
        <v>0.20144021965260625</v>
      </c>
      <c r="H452">
        <f t="shared" ca="1" si="78"/>
        <v>0.35</v>
      </c>
      <c r="I452">
        <f t="shared" ca="1" si="79"/>
        <v>-9.000000000000008E-2</v>
      </c>
      <c r="J452">
        <f t="shared" ca="1" si="80"/>
        <v>0.05</v>
      </c>
      <c r="K452">
        <f t="shared" ca="1" si="81"/>
        <v>0.01</v>
      </c>
      <c r="L452">
        <f t="shared" ca="1" si="82"/>
        <v>0.68</v>
      </c>
      <c r="M452" s="19">
        <f t="shared" ca="1" si="83"/>
        <v>9.5299999999999996E-2</v>
      </c>
      <c r="N452" s="31">
        <f t="shared" ca="1" si="84"/>
        <v>0.16066907163718033</v>
      </c>
    </row>
    <row r="453" spans="1:14" x14ac:dyDescent="0.25">
      <c r="A453" t="s">
        <v>441</v>
      </c>
      <c r="B453" s="30">
        <f t="shared" ca="1" si="75"/>
        <v>0.8</v>
      </c>
      <c r="C453" s="30">
        <f t="shared" ca="1" si="76"/>
        <v>-0.34000000000000008</v>
      </c>
      <c r="D453" s="30">
        <f t="shared" ca="1" si="77"/>
        <v>0.54</v>
      </c>
      <c r="E453" s="18">
        <f t="shared" ca="1" si="73"/>
        <v>0.10059999999999999</v>
      </c>
      <c r="F453" s="17">
        <f t="shared" ca="1" si="74"/>
        <v>0.2083442980474316</v>
      </c>
      <c r="H453">
        <f t="shared" ca="1" si="78"/>
        <v>0.27</v>
      </c>
      <c r="I453">
        <f t="shared" ca="1" si="79"/>
        <v>0.39</v>
      </c>
      <c r="J453">
        <f t="shared" ca="1" si="80"/>
        <v>0.18</v>
      </c>
      <c r="K453">
        <f t="shared" ca="1" si="81"/>
        <v>-0.06</v>
      </c>
      <c r="L453">
        <f t="shared" ca="1" si="82"/>
        <v>0.22</v>
      </c>
      <c r="M453" s="19">
        <f t="shared" ca="1" si="83"/>
        <v>6.83E-2</v>
      </c>
      <c r="N453" s="31">
        <f t="shared" ca="1" si="84"/>
        <v>0.11629349151739678</v>
      </c>
    </row>
    <row r="454" spans="1:14" x14ac:dyDescent="0.25">
      <c r="A454" t="s">
        <v>442</v>
      </c>
      <c r="B454" s="30">
        <f t="shared" ca="1" si="75"/>
        <v>0.12</v>
      </c>
      <c r="C454" s="30">
        <f t="shared" ca="1" si="76"/>
        <v>0.31999999999999995</v>
      </c>
      <c r="D454" s="30">
        <f t="shared" ca="1" si="77"/>
        <v>0.56000000000000005</v>
      </c>
      <c r="E454" s="18">
        <f t="shared" ca="1" si="73"/>
        <v>5.28E-2</v>
      </c>
      <c r="F454" s="17">
        <f t="shared" ca="1" si="74"/>
        <v>8.9431320022770169E-2</v>
      </c>
      <c r="H454">
        <f t="shared" ca="1" si="78"/>
        <v>0.93</v>
      </c>
      <c r="I454">
        <f t="shared" ca="1" si="79"/>
        <v>-0.86999999999999988</v>
      </c>
      <c r="J454">
        <f t="shared" ca="1" si="80"/>
        <v>0.47</v>
      </c>
      <c r="K454">
        <f t="shared" ca="1" si="81"/>
        <v>0.26</v>
      </c>
      <c r="L454">
        <f t="shared" ca="1" si="82"/>
        <v>0.21</v>
      </c>
      <c r="M454" s="19">
        <f t="shared" ca="1" si="83"/>
        <v>0.1401</v>
      </c>
      <c r="N454" s="31">
        <f t="shared" ca="1" si="84"/>
        <v>0.2996477179479537</v>
      </c>
    </row>
    <row r="455" spans="1:14" x14ac:dyDescent="0.25">
      <c r="A455" t="s">
        <v>443</v>
      </c>
      <c r="B455" s="30">
        <f t="shared" ca="1" si="75"/>
        <v>-7.0000000000000007E-2</v>
      </c>
      <c r="C455" s="30">
        <f t="shared" ca="1" si="76"/>
        <v>0.96</v>
      </c>
      <c r="D455" s="30">
        <f t="shared" ca="1" si="77"/>
        <v>0.11</v>
      </c>
      <c r="E455" s="18">
        <f t="shared" ca="1" si="73"/>
        <v>4.3999999999999997E-2</v>
      </c>
      <c r="F455" s="17">
        <f t="shared" ca="1" si="74"/>
        <v>0.13788499956232753</v>
      </c>
      <c r="H455">
        <f t="shared" ca="1" si="78"/>
        <v>0.77</v>
      </c>
      <c r="I455">
        <f t="shared" ca="1" si="79"/>
        <v>-1.3599999999999999</v>
      </c>
      <c r="J455">
        <f t="shared" ca="1" si="80"/>
        <v>0.41</v>
      </c>
      <c r="K455">
        <f t="shared" ca="1" si="81"/>
        <v>0.25</v>
      </c>
      <c r="L455">
        <f t="shared" ca="1" si="82"/>
        <v>0.93</v>
      </c>
      <c r="M455" s="19">
        <f t="shared" ca="1" si="83"/>
        <v>0.1502</v>
      </c>
      <c r="N455" s="31">
        <f t="shared" ca="1" si="84"/>
        <v>0.34678821273219917</v>
      </c>
    </row>
    <row r="456" spans="1:14" x14ac:dyDescent="0.25">
      <c r="A456" t="s">
        <v>444</v>
      </c>
      <c r="B456" s="30">
        <f t="shared" ca="1" si="75"/>
        <v>-0.14000000000000001</v>
      </c>
      <c r="C456" s="30">
        <f t="shared" ca="1" si="76"/>
        <v>1.17</v>
      </c>
      <c r="D456" s="30">
        <f t="shared" ca="1" si="77"/>
        <v>-0.03</v>
      </c>
      <c r="E456" s="18">
        <f t="shared" ca="1" si="73"/>
        <v>4.0499999999999994E-2</v>
      </c>
      <c r="F456" s="17">
        <f t="shared" ca="1" si="74"/>
        <v>0.16178329546803324</v>
      </c>
      <c r="H456">
        <f t="shared" ca="1" si="78"/>
        <v>0.26</v>
      </c>
      <c r="I456">
        <f t="shared" ca="1" si="79"/>
        <v>-0.14000000000000012</v>
      </c>
      <c r="J456">
        <f t="shared" ca="1" si="80"/>
        <v>0.14000000000000001</v>
      </c>
      <c r="K456">
        <f t="shared" ca="1" si="81"/>
        <v>0.03</v>
      </c>
      <c r="L456">
        <f t="shared" ca="1" si="82"/>
        <v>0.71</v>
      </c>
      <c r="M456" s="19">
        <f t="shared" ca="1" si="83"/>
        <v>9.0799999999999992E-2</v>
      </c>
      <c r="N456" s="31">
        <f t="shared" ca="1" si="84"/>
        <v>0.14828565915885289</v>
      </c>
    </row>
    <row r="457" spans="1:14" x14ac:dyDescent="0.25">
      <c r="A457" t="s">
        <v>445</v>
      </c>
      <c r="B457" s="30">
        <f t="shared" ca="1" si="75"/>
        <v>0.63</v>
      </c>
      <c r="C457" s="30">
        <f t="shared" ca="1" si="76"/>
        <v>0.48</v>
      </c>
      <c r="D457" s="30">
        <f t="shared" ca="1" si="77"/>
        <v>-0.11</v>
      </c>
      <c r="E457" s="18">
        <f t="shared" ca="1" si="73"/>
        <v>9.5199999999999993E-2</v>
      </c>
      <c r="F457" s="17">
        <f t="shared" ca="1" si="74"/>
        <v>0.18199385919931785</v>
      </c>
      <c r="H457">
        <f t="shared" ca="1" si="78"/>
        <v>0.2</v>
      </c>
      <c r="I457">
        <f t="shared" ca="1" si="79"/>
        <v>-0.25</v>
      </c>
      <c r="J457">
        <f t="shared" ca="1" si="80"/>
        <v>0.2</v>
      </c>
      <c r="K457">
        <f t="shared" ca="1" si="81"/>
        <v>0.03</v>
      </c>
      <c r="L457">
        <f t="shared" ca="1" si="82"/>
        <v>0.82</v>
      </c>
      <c r="M457" s="19">
        <f t="shared" ca="1" si="83"/>
        <v>8.929999999999999E-2</v>
      </c>
      <c r="N457" s="31">
        <f t="shared" ca="1" si="84"/>
        <v>0.14859998490376455</v>
      </c>
    </row>
    <row r="458" spans="1:14" x14ac:dyDescent="0.25">
      <c r="A458" t="s">
        <v>446</v>
      </c>
      <c r="B458" s="30">
        <f t="shared" ca="1" si="75"/>
        <v>0.39</v>
      </c>
      <c r="C458" s="30">
        <f t="shared" ca="1" si="76"/>
        <v>0.54</v>
      </c>
      <c r="D458" s="30">
        <f t="shared" ca="1" si="77"/>
        <v>7.0000000000000007E-2</v>
      </c>
      <c r="E458" s="18">
        <f t="shared" ca="1" si="73"/>
        <v>7.6600000000000001E-2</v>
      </c>
      <c r="F458" s="17">
        <f t="shared" ca="1" si="74"/>
        <v>0.14035429585212492</v>
      </c>
      <c r="H458">
        <f t="shared" ca="1" si="78"/>
        <v>0.74</v>
      </c>
      <c r="I458">
        <f t="shared" ca="1" si="79"/>
        <v>-0.33000000000000007</v>
      </c>
      <c r="J458">
        <f t="shared" ca="1" si="80"/>
        <v>0.42</v>
      </c>
      <c r="K458">
        <f t="shared" ca="1" si="81"/>
        <v>0.13</v>
      </c>
      <c r="L458">
        <f t="shared" ca="1" si="82"/>
        <v>0.04</v>
      </c>
      <c r="M458" s="19">
        <f t="shared" ca="1" si="83"/>
        <v>0.11049999999999997</v>
      </c>
      <c r="N458" s="31">
        <f t="shared" ca="1" si="84"/>
        <v>0.21245682658977141</v>
      </c>
    </row>
    <row r="459" spans="1:14" x14ac:dyDescent="0.25">
      <c r="A459" t="s">
        <v>447</v>
      </c>
      <c r="B459" s="30">
        <f t="shared" ca="1" si="75"/>
        <v>0.05</v>
      </c>
      <c r="C459" s="30">
        <f t="shared" ca="1" si="76"/>
        <v>0.42999999999999994</v>
      </c>
      <c r="D459" s="30">
        <f t="shared" ca="1" si="77"/>
        <v>0.52</v>
      </c>
      <c r="E459" s="18">
        <f t="shared" ca="1" si="73"/>
        <v>4.8299999999999996E-2</v>
      </c>
      <c r="F459" s="17">
        <f t="shared" ca="1" si="74"/>
        <v>9.1172380335263731E-2</v>
      </c>
      <c r="H459">
        <f t="shared" ca="1" si="78"/>
        <v>0.86</v>
      </c>
      <c r="I459">
        <f t="shared" ca="1" si="79"/>
        <v>-1.06</v>
      </c>
      <c r="J459">
        <f t="shared" ca="1" si="80"/>
        <v>0.49</v>
      </c>
      <c r="K459">
        <f t="shared" ca="1" si="81"/>
        <v>0.22</v>
      </c>
      <c r="L459">
        <f t="shared" ca="1" si="82"/>
        <v>0.49</v>
      </c>
      <c r="M459" s="19">
        <f t="shared" ca="1" si="83"/>
        <v>0.13980000000000001</v>
      </c>
      <c r="N459" s="31">
        <f t="shared" ca="1" si="84"/>
        <v>0.30776557795931264</v>
      </c>
    </row>
    <row r="460" spans="1:14" x14ac:dyDescent="0.25">
      <c r="A460" t="s">
        <v>448</v>
      </c>
      <c r="B460" s="30">
        <f t="shared" ca="1" si="75"/>
        <v>0.02</v>
      </c>
      <c r="C460" s="30">
        <f t="shared" ca="1" si="76"/>
        <v>0.55000000000000004</v>
      </c>
      <c r="D460" s="30">
        <f t="shared" ca="1" si="77"/>
        <v>0.43</v>
      </c>
      <c r="E460" s="18">
        <f t="shared" ca="1" si="73"/>
        <v>4.7100000000000003E-2</v>
      </c>
      <c r="F460" s="17">
        <f t="shared" ca="1" si="74"/>
        <v>9.9184459963153018E-2</v>
      </c>
      <c r="H460">
        <f t="shared" ca="1" si="78"/>
        <v>0.82</v>
      </c>
      <c r="I460">
        <f t="shared" ca="1" si="79"/>
        <v>-0.83999999999999986</v>
      </c>
      <c r="J460">
        <f t="shared" ca="1" si="80"/>
        <v>0.2</v>
      </c>
      <c r="K460">
        <f t="shared" ca="1" si="81"/>
        <v>-0.05</v>
      </c>
      <c r="L460">
        <f t="shared" ca="1" si="82"/>
        <v>0.87</v>
      </c>
      <c r="M460" s="19">
        <f t="shared" ca="1" si="83"/>
        <v>0.12699999999999997</v>
      </c>
      <c r="N460" s="31">
        <f t="shared" ca="1" si="84"/>
        <v>0.2833193468901341</v>
      </c>
    </row>
    <row r="461" spans="1:14" x14ac:dyDescent="0.25">
      <c r="A461" t="s">
        <v>449</v>
      </c>
      <c r="B461" s="30">
        <f t="shared" ca="1" si="75"/>
        <v>-0.14000000000000001</v>
      </c>
      <c r="C461" s="30">
        <f t="shared" ca="1" si="76"/>
        <v>0.97</v>
      </c>
      <c r="D461" s="30">
        <f t="shared" ca="1" si="77"/>
        <v>0.17</v>
      </c>
      <c r="E461" s="18">
        <f t="shared" ca="1" si="73"/>
        <v>3.85E-2</v>
      </c>
      <c r="F461" s="17">
        <f t="shared" ca="1" si="74"/>
        <v>0.14019428026646932</v>
      </c>
      <c r="H461">
        <f t="shared" ca="1" si="78"/>
        <v>0.71</v>
      </c>
      <c r="I461">
        <f t="shared" ca="1" si="79"/>
        <v>-0.44999999999999996</v>
      </c>
      <c r="J461">
        <f t="shared" ca="1" si="80"/>
        <v>0.33</v>
      </c>
      <c r="K461">
        <f t="shared" ca="1" si="81"/>
        <v>0.15</v>
      </c>
      <c r="L461">
        <f t="shared" ca="1" si="82"/>
        <v>0.26</v>
      </c>
      <c r="M461" s="19">
        <f t="shared" ca="1" si="83"/>
        <v>0.11770000000000001</v>
      </c>
      <c r="N461" s="31">
        <f t="shared" ca="1" si="84"/>
        <v>0.22655247914146542</v>
      </c>
    </row>
    <row r="462" spans="1:14" x14ac:dyDescent="0.25">
      <c r="A462" t="s">
        <v>450</v>
      </c>
      <c r="B462" s="30">
        <f t="shared" ca="1" si="75"/>
        <v>0.69</v>
      </c>
      <c r="C462" s="30">
        <f t="shared" ca="1" si="76"/>
        <v>0.13000000000000012</v>
      </c>
      <c r="D462" s="30">
        <f t="shared" ca="1" si="77"/>
        <v>0.18</v>
      </c>
      <c r="E462" s="18">
        <f t="shared" ca="1" si="73"/>
        <v>9.6499999999999989E-2</v>
      </c>
      <c r="F462" s="17">
        <f t="shared" ca="1" si="74"/>
        <v>0.18343098473146602</v>
      </c>
      <c r="H462">
        <f t="shared" ca="1" si="78"/>
        <v>0.96</v>
      </c>
      <c r="I462">
        <f t="shared" ca="1" si="79"/>
        <v>-0.81999999999999984</v>
      </c>
      <c r="J462">
        <f t="shared" ca="1" si="80"/>
        <v>0.22</v>
      </c>
      <c r="K462">
        <f t="shared" ca="1" si="81"/>
        <v>0.06</v>
      </c>
      <c r="L462">
        <f t="shared" ca="1" si="82"/>
        <v>0.57999999999999996</v>
      </c>
      <c r="M462" s="19">
        <f t="shared" ca="1" si="83"/>
        <v>0.13780000000000001</v>
      </c>
      <c r="N462" s="31">
        <f t="shared" ca="1" si="84"/>
        <v>0.30230574658998438</v>
      </c>
    </row>
    <row r="463" spans="1:14" x14ac:dyDescent="0.25">
      <c r="A463" t="s">
        <v>451</v>
      </c>
      <c r="B463" s="30">
        <f t="shared" ca="1" si="75"/>
        <v>0.52</v>
      </c>
      <c r="C463" s="30">
        <f t="shared" ca="1" si="76"/>
        <v>0.10999999999999999</v>
      </c>
      <c r="D463" s="30">
        <f t="shared" ca="1" si="77"/>
        <v>0.37</v>
      </c>
      <c r="E463" s="18">
        <f t="shared" ca="1" si="73"/>
        <v>8.2699999999999996E-2</v>
      </c>
      <c r="F463" s="17">
        <f t="shared" ca="1" si="74"/>
        <v>0.14766845061155229</v>
      </c>
      <c r="H463">
        <f t="shared" ca="1" si="78"/>
        <v>0.37</v>
      </c>
      <c r="I463">
        <f t="shared" ca="1" si="79"/>
        <v>0.32000000000000006</v>
      </c>
      <c r="J463">
        <f t="shared" ca="1" si="80"/>
        <v>0.4</v>
      </c>
      <c r="K463">
        <f t="shared" ca="1" si="81"/>
        <v>-0.02</v>
      </c>
      <c r="L463">
        <f t="shared" ca="1" si="82"/>
        <v>-7.0000000000000007E-2</v>
      </c>
      <c r="M463" s="19">
        <f t="shared" ca="1" si="83"/>
        <v>6.8000000000000005E-2</v>
      </c>
      <c r="N463" s="31">
        <f t="shared" ca="1" si="84"/>
        <v>0.12236504953484016</v>
      </c>
    </row>
    <row r="464" spans="1:14" x14ac:dyDescent="0.25">
      <c r="A464" t="s">
        <v>452</v>
      </c>
      <c r="B464" s="30">
        <f t="shared" ca="1" si="75"/>
        <v>0.32</v>
      </c>
      <c r="C464" s="30">
        <f t="shared" ca="1" si="76"/>
        <v>0.27</v>
      </c>
      <c r="D464" s="30">
        <f t="shared" ca="1" si="77"/>
        <v>0.41</v>
      </c>
      <c r="E464" s="18">
        <f t="shared" ca="1" si="73"/>
        <v>6.83E-2</v>
      </c>
      <c r="F464" s="17">
        <f t="shared" ca="1" si="74"/>
        <v>0.11433973997149172</v>
      </c>
      <c r="H464">
        <f t="shared" ca="1" si="78"/>
        <v>0.19</v>
      </c>
      <c r="I464">
        <f t="shared" ca="1" si="79"/>
        <v>-0.37000000000000011</v>
      </c>
      <c r="J464">
        <f t="shared" ca="1" si="80"/>
        <v>0.42</v>
      </c>
      <c r="K464">
        <f t="shared" ca="1" si="81"/>
        <v>0.21</v>
      </c>
      <c r="L464">
        <f t="shared" ca="1" si="82"/>
        <v>0.55000000000000004</v>
      </c>
      <c r="M464" s="19">
        <f t="shared" ca="1" si="83"/>
        <v>9.4500000000000001E-2</v>
      </c>
      <c r="N464" s="31">
        <f t="shared" ca="1" si="84"/>
        <v>0.15680495618518489</v>
      </c>
    </row>
    <row r="465" spans="1:14" x14ac:dyDescent="0.25">
      <c r="A465" t="s">
        <v>453</v>
      </c>
      <c r="B465" s="30">
        <f t="shared" ca="1" si="75"/>
        <v>0.49</v>
      </c>
      <c r="C465" s="30">
        <f t="shared" ca="1" si="76"/>
        <v>0.29000000000000004</v>
      </c>
      <c r="D465" s="30">
        <f t="shared" ca="1" si="77"/>
        <v>0.22</v>
      </c>
      <c r="E465" s="18">
        <f t="shared" ca="1" si="73"/>
        <v>8.2100000000000006E-2</v>
      </c>
      <c r="F465" s="17">
        <f t="shared" ca="1" si="74"/>
        <v>0.14629053017784452</v>
      </c>
      <c r="H465">
        <f t="shared" ca="1" si="78"/>
        <v>0.91</v>
      </c>
      <c r="I465">
        <f t="shared" ca="1" si="79"/>
        <v>-1.6500000000000004</v>
      </c>
      <c r="J465">
        <f t="shared" ca="1" si="80"/>
        <v>0.52</v>
      </c>
      <c r="K465">
        <f t="shared" ca="1" si="81"/>
        <v>0.25</v>
      </c>
      <c r="L465">
        <f t="shared" ca="1" si="82"/>
        <v>0.97</v>
      </c>
      <c r="M465" s="19">
        <f t="shared" ca="1" si="83"/>
        <v>0.16009999999999999</v>
      </c>
      <c r="N465" s="31">
        <f t="shared" ca="1" si="84"/>
        <v>0.39164945350492136</v>
      </c>
    </row>
    <row r="466" spans="1:14" x14ac:dyDescent="0.25">
      <c r="A466" t="s">
        <v>454</v>
      </c>
      <c r="B466" s="30">
        <f t="shared" ca="1" si="75"/>
        <v>0.34</v>
      </c>
      <c r="C466" s="30">
        <f t="shared" ca="1" si="76"/>
        <v>0.44999999999999996</v>
      </c>
      <c r="D466" s="30">
        <f t="shared" ca="1" si="77"/>
        <v>0.21</v>
      </c>
      <c r="E466" s="18">
        <f t="shared" ca="1" si="73"/>
        <v>7.17E-2</v>
      </c>
      <c r="F466" s="17">
        <f t="shared" ca="1" si="74"/>
        <v>0.12653152399654671</v>
      </c>
      <c r="H466">
        <f t="shared" ca="1" si="78"/>
        <v>0.67</v>
      </c>
      <c r="I466">
        <f t="shared" ca="1" si="79"/>
        <v>-1.3000000000000003</v>
      </c>
      <c r="J466">
        <f t="shared" ca="1" si="80"/>
        <v>0.6</v>
      </c>
      <c r="K466">
        <f t="shared" ca="1" si="81"/>
        <v>0.1</v>
      </c>
      <c r="L466">
        <f t="shared" ca="1" si="82"/>
        <v>0.93</v>
      </c>
      <c r="M466" s="19">
        <f t="shared" ca="1" si="83"/>
        <v>0.1278</v>
      </c>
      <c r="N466" s="31">
        <f t="shared" ca="1" si="84"/>
        <v>0.3002139533354059</v>
      </c>
    </row>
    <row r="467" spans="1:14" x14ac:dyDescent="0.25">
      <c r="A467" t="s">
        <v>455</v>
      </c>
      <c r="B467" s="30">
        <f t="shared" ca="1" si="75"/>
        <v>0.46</v>
      </c>
      <c r="C467" s="30">
        <f t="shared" ca="1" si="76"/>
        <v>0.57999999999999996</v>
      </c>
      <c r="D467" s="30">
        <f t="shared" ca="1" si="77"/>
        <v>-0.04</v>
      </c>
      <c r="E467" s="18">
        <f t="shared" ca="1" si="73"/>
        <v>8.2599999999999993E-2</v>
      </c>
      <c r="F467" s="17">
        <f t="shared" ca="1" si="74"/>
        <v>0.15501730220351487</v>
      </c>
      <c r="H467">
        <f t="shared" ca="1" si="78"/>
        <v>0.63</v>
      </c>
      <c r="I467">
        <f t="shared" ca="1" si="79"/>
        <v>0.13000000000000012</v>
      </c>
      <c r="J467">
        <f t="shared" ca="1" si="80"/>
        <v>0.06</v>
      </c>
      <c r="K467">
        <f t="shared" ca="1" si="81"/>
        <v>-0.01</v>
      </c>
      <c r="L467">
        <f t="shared" ca="1" si="82"/>
        <v>0.19</v>
      </c>
      <c r="M467" s="19">
        <f t="shared" ca="1" si="83"/>
        <v>9.8300000000000012E-2</v>
      </c>
      <c r="N467" s="31">
        <f t="shared" ca="1" si="84"/>
        <v>0.18067387731831758</v>
      </c>
    </row>
    <row r="468" spans="1:14" x14ac:dyDescent="0.25">
      <c r="A468" t="s">
        <v>456</v>
      </c>
      <c r="B468" s="30">
        <f t="shared" ca="1" si="75"/>
        <v>-7.0000000000000007E-2</v>
      </c>
      <c r="C468" s="30">
        <f t="shared" ca="1" si="76"/>
        <v>1.22</v>
      </c>
      <c r="D468" s="30">
        <f t="shared" ca="1" si="77"/>
        <v>-0.15</v>
      </c>
      <c r="E468" s="18">
        <f t="shared" ca="1" si="73"/>
        <v>4.6599999999999996E-2</v>
      </c>
      <c r="F468" s="17">
        <f t="shared" ca="1" si="74"/>
        <v>0.16652301698583982</v>
      </c>
      <c r="H468">
        <f t="shared" ca="1" si="78"/>
        <v>0.85</v>
      </c>
      <c r="I468">
        <f t="shared" ca="1" si="79"/>
        <v>-0.71000000000000019</v>
      </c>
      <c r="J468">
        <f t="shared" ca="1" si="80"/>
        <v>0.21</v>
      </c>
      <c r="K468">
        <f t="shared" ca="1" si="81"/>
        <v>0.11</v>
      </c>
      <c r="L468">
        <f t="shared" ca="1" si="82"/>
        <v>0.54</v>
      </c>
      <c r="M468" s="19">
        <f t="shared" ca="1" si="83"/>
        <v>0.13349999999999998</v>
      </c>
      <c r="N468" s="31">
        <f t="shared" ca="1" si="84"/>
        <v>0.27938201463573287</v>
      </c>
    </row>
    <row r="469" spans="1:14" x14ac:dyDescent="0.25">
      <c r="A469" t="s">
        <v>457</v>
      </c>
      <c r="B469" s="30">
        <f t="shared" ca="1" si="75"/>
        <v>0.78</v>
      </c>
      <c r="C469" s="30">
        <f t="shared" ca="1" si="76"/>
        <v>-0.32000000000000006</v>
      </c>
      <c r="D469" s="30">
        <f t="shared" ca="1" si="77"/>
        <v>0.54</v>
      </c>
      <c r="E469" s="18">
        <f t="shared" ca="1" si="73"/>
        <v>9.920000000000001E-2</v>
      </c>
      <c r="F469" s="17">
        <f t="shared" ca="1" si="74"/>
        <v>0.20370405074274647</v>
      </c>
      <c r="H469">
        <f t="shared" ca="1" si="78"/>
        <v>0.44</v>
      </c>
      <c r="I469">
        <f t="shared" ca="1" si="79"/>
        <v>0.35000000000000009</v>
      </c>
      <c r="J469">
        <f t="shared" ca="1" si="80"/>
        <v>0.17</v>
      </c>
      <c r="K469">
        <f t="shared" ca="1" si="81"/>
        <v>0.11</v>
      </c>
      <c r="L469">
        <f t="shared" ca="1" si="82"/>
        <v>-7.0000000000000007E-2</v>
      </c>
      <c r="M469" s="19">
        <f t="shared" ca="1" si="83"/>
        <v>8.6900000000000005E-2</v>
      </c>
      <c r="N469" s="31">
        <f t="shared" ca="1" si="84"/>
        <v>0.14700653312870451</v>
      </c>
    </row>
    <row r="470" spans="1:14" x14ac:dyDescent="0.25">
      <c r="A470" t="s">
        <v>458</v>
      </c>
      <c r="B470" s="30">
        <f t="shared" ca="1" si="75"/>
        <v>0.34</v>
      </c>
      <c r="C470" s="30">
        <f t="shared" ca="1" si="76"/>
        <v>0.31999999999999995</v>
      </c>
      <c r="D470" s="30">
        <f t="shared" ca="1" si="77"/>
        <v>0.34</v>
      </c>
      <c r="E470" s="18">
        <f t="shared" ca="1" si="73"/>
        <v>7.0400000000000004E-2</v>
      </c>
      <c r="F470" s="17">
        <f t="shared" ca="1" si="74"/>
        <v>0.11982365478243147</v>
      </c>
      <c r="H470">
        <f t="shared" ca="1" si="78"/>
        <v>0.47</v>
      </c>
      <c r="I470">
        <f t="shared" ca="1" si="79"/>
        <v>-0.85000000000000009</v>
      </c>
      <c r="J470">
        <f t="shared" ca="1" si="80"/>
        <v>0.26</v>
      </c>
      <c r="K470">
        <f t="shared" ca="1" si="81"/>
        <v>0.21</v>
      </c>
      <c r="L470">
        <f t="shared" ca="1" si="82"/>
        <v>0.91</v>
      </c>
      <c r="M470" s="19">
        <f t="shared" ca="1" si="83"/>
        <v>0.1265</v>
      </c>
      <c r="N470" s="31">
        <f t="shared" ca="1" si="84"/>
        <v>0.25846329246921462</v>
      </c>
    </row>
    <row r="471" spans="1:14" x14ac:dyDescent="0.25">
      <c r="A471" t="s">
        <v>459</v>
      </c>
      <c r="B471" s="30">
        <f t="shared" ca="1" si="75"/>
        <v>0.27</v>
      </c>
      <c r="C471" s="30">
        <f t="shared" ca="1" si="76"/>
        <v>0.69</v>
      </c>
      <c r="D471" s="30">
        <f t="shared" ca="1" si="77"/>
        <v>0.04</v>
      </c>
      <c r="E471" s="18">
        <f t="shared" ca="1" si="73"/>
        <v>6.8499999999999991E-2</v>
      </c>
      <c r="F471" s="17">
        <f t="shared" ca="1" si="74"/>
        <v>0.13332246307138126</v>
      </c>
      <c r="H471">
        <f t="shared" ca="1" si="78"/>
        <v>0.7</v>
      </c>
      <c r="I471">
        <f t="shared" ca="1" si="79"/>
        <v>-0.75999999999999979</v>
      </c>
      <c r="J471">
        <f t="shared" ca="1" si="80"/>
        <v>0.09</v>
      </c>
      <c r="K471">
        <f t="shared" ca="1" si="81"/>
        <v>0.03</v>
      </c>
      <c r="L471">
        <f t="shared" ca="1" si="82"/>
        <v>0.94</v>
      </c>
      <c r="M471" s="19">
        <f t="shared" ca="1" si="83"/>
        <v>0.129</v>
      </c>
      <c r="N471" s="31">
        <f t="shared" ca="1" si="84"/>
        <v>0.27311761939721935</v>
      </c>
    </row>
    <row r="472" spans="1:14" x14ac:dyDescent="0.25">
      <c r="A472" t="s">
        <v>460</v>
      </c>
      <c r="B472" s="30">
        <f t="shared" ca="1" si="75"/>
        <v>0.31</v>
      </c>
      <c r="C472" s="30">
        <f t="shared" ca="1" si="76"/>
        <v>0.4</v>
      </c>
      <c r="D472" s="30">
        <f t="shared" ca="1" si="77"/>
        <v>0.28999999999999998</v>
      </c>
      <c r="E472" s="18">
        <f t="shared" ca="1" si="73"/>
        <v>6.88E-2</v>
      </c>
      <c r="F472" s="17">
        <f t="shared" ca="1" si="74"/>
        <v>0.11883680421320504</v>
      </c>
      <c r="H472">
        <f t="shared" ca="1" si="78"/>
        <v>0.67</v>
      </c>
      <c r="I472">
        <f t="shared" ca="1" si="79"/>
        <v>-0.89000000000000012</v>
      </c>
      <c r="J472">
        <f t="shared" ca="1" si="80"/>
        <v>0.37</v>
      </c>
      <c r="K472">
        <f t="shared" ca="1" si="81"/>
        <v>0.24</v>
      </c>
      <c r="L472">
        <f t="shared" ca="1" si="82"/>
        <v>0.61</v>
      </c>
      <c r="M472" s="19">
        <f t="shared" ca="1" si="83"/>
        <v>0.1331</v>
      </c>
      <c r="N472" s="31">
        <f t="shared" ca="1" si="84"/>
        <v>0.27633394951357365</v>
      </c>
    </row>
    <row r="473" spans="1:14" x14ac:dyDescent="0.25">
      <c r="A473" t="s">
        <v>461</v>
      </c>
      <c r="B473" s="30">
        <f t="shared" ca="1" si="75"/>
        <v>0.59</v>
      </c>
      <c r="C473" s="30">
        <f t="shared" ca="1" si="76"/>
        <v>2.0000000000000018E-2</v>
      </c>
      <c r="D473" s="30">
        <f t="shared" ca="1" si="77"/>
        <v>0.39</v>
      </c>
      <c r="E473" s="18">
        <f t="shared" ca="1" si="73"/>
        <v>8.7399999999999992E-2</v>
      </c>
      <c r="F473" s="17">
        <f t="shared" ca="1" si="74"/>
        <v>0.16104262810632489</v>
      </c>
      <c r="H473">
        <f t="shared" ca="1" si="78"/>
        <v>0.64</v>
      </c>
      <c r="I473">
        <f t="shared" ca="1" si="79"/>
        <v>-0.39000000000000012</v>
      </c>
      <c r="J473">
        <f t="shared" ca="1" si="80"/>
        <v>0.21</v>
      </c>
      <c r="K473">
        <f t="shared" ca="1" si="81"/>
        <v>0.03</v>
      </c>
      <c r="L473">
        <f t="shared" ca="1" si="82"/>
        <v>0.51</v>
      </c>
      <c r="M473" s="19">
        <f t="shared" ca="1" si="83"/>
        <v>0.11069999999999999</v>
      </c>
      <c r="N473" s="31">
        <f t="shared" ca="1" si="84"/>
        <v>0.21225677642178092</v>
      </c>
    </row>
    <row r="474" spans="1:14" x14ac:dyDescent="0.25">
      <c r="A474" t="s">
        <v>462</v>
      </c>
      <c r="B474" s="30">
        <f t="shared" ca="1" si="75"/>
        <v>0.86</v>
      </c>
      <c r="C474" s="30">
        <f t="shared" ca="1" si="76"/>
        <v>0.13</v>
      </c>
      <c r="D474" s="30">
        <f t="shared" ca="1" si="77"/>
        <v>0.01</v>
      </c>
      <c r="E474" s="18">
        <f t="shared" ca="1" si="73"/>
        <v>0.1101</v>
      </c>
      <c r="F474" s="17">
        <f t="shared" ca="1" si="74"/>
        <v>0.22032718822452887</v>
      </c>
      <c r="H474">
        <f t="shared" ca="1" si="78"/>
        <v>0.67</v>
      </c>
      <c r="I474">
        <f t="shared" ca="1" si="79"/>
        <v>-0.16999999999999993</v>
      </c>
      <c r="J474">
        <f t="shared" ca="1" si="80"/>
        <v>0.12</v>
      </c>
      <c r="K474">
        <f t="shared" ca="1" si="81"/>
        <v>0.19</v>
      </c>
      <c r="L474">
        <f t="shared" ca="1" si="82"/>
        <v>0.19</v>
      </c>
      <c r="M474" s="19">
        <f t="shared" ca="1" si="83"/>
        <v>0.11850000000000001</v>
      </c>
      <c r="N474" s="31">
        <f t="shared" ca="1" si="84"/>
        <v>0.21565892983517596</v>
      </c>
    </row>
    <row r="475" spans="1:14" x14ac:dyDescent="0.25">
      <c r="A475" t="s">
        <v>463</v>
      </c>
      <c r="B475" s="30">
        <f t="shared" ca="1" si="75"/>
        <v>-0.15</v>
      </c>
      <c r="C475" s="30">
        <f t="shared" ca="1" si="76"/>
        <v>0.86</v>
      </c>
      <c r="D475" s="30">
        <f t="shared" ca="1" si="77"/>
        <v>0.28999999999999998</v>
      </c>
      <c r="E475" s="18">
        <f t="shared" ca="1" si="73"/>
        <v>3.6600000000000008E-2</v>
      </c>
      <c r="F475" s="17">
        <f t="shared" ca="1" si="74"/>
        <v>0.12927330508553139</v>
      </c>
      <c r="H475">
        <f t="shared" ca="1" si="78"/>
        <v>0.22</v>
      </c>
      <c r="I475">
        <f t="shared" ca="1" si="79"/>
        <v>0.45999999999999996</v>
      </c>
      <c r="J475">
        <f t="shared" ca="1" si="80"/>
        <v>0.1</v>
      </c>
      <c r="K475">
        <f t="shared" ca="1" si="81"/>
        <v>-0.02</v>
      </c>
      <c r="L475">
        <f t="shared" ca="1" si="82"/>
        <v>0.24</v>
      </c>
      <c r="M475" s="19">
        <f t="shared" ca="1" si="83"/>
        <v>6.9800000000000001E-2</v>
      </c>
      <c r="N475" s="31">
        <f t="shared" ca="1" si="84"/>
        <v>0.11596763835132846</v>
      </c>
    </row>
    <row r="476" spans="1:14" x14ac:dyDescent="0.25">
      <c r="A476" t="s">
        <v>464</v>
      </c>
      <c r="B476" s="30">
        <f t="shared" ca="1" si="75"/>
        <v>0.21</v>
      </c>
      <c r="C476" s="30">
        <f t="shared" ca="1" si="76"/>
        <v>0.81</v>
      </c>
      <c r="D476" s="30">
        <f t="shared" ca="1" si="77"/>
        <v>-0.02</v>
      </c>
      <c r="E476" s="18">
        <f t="shared" ca="1" si="73"/>
        <v>6.4900000000000013E-2</v>
      </c>
      <c r="F476" s="17">
        <f t="shared" ca="1" si="74"/>
        <v>0.13690147604449124</v>
      </c>
      <c r="H476">
        <f t="shared" ca="1" si="78"/>
        <v>0.66</v>
      </c>
      <c r="I476">
        <f t="shared" ca="1" si="79"/>
        <v>-0.93000000000000016</v>
      </c>
      <c r="J476">
        <f t="shared" ca="1" si="80"/>
        <v>0.41</v>
      </c>
      <c r="K476">
        <f t="shared" ca="1" si="81"/>
        <v>0.2</v>
      </c>
      <c r="L476">
        <f t="shared" ca="1" si="82"/>
        <v>0.66</v>
      </c>
      <c r="M476" s="19">
        <f t="shared" ca="1" si="83"/>
        <v>0.12990000000000002</v>
      </c>
      <c r="N476" s="31">
        <f t="shared" ca="1" si="84"/>
        <v>0.27314237906119981</v>
      </c>
    </row>
    <row r="477" spans="1:14" x14ac:dyDescent="0.25">
      <c r="A477" t="s">
        <v>465</v>
      </c>
      <c r="B477" s="30">
        <f t="shared" ca="1" si="75"/>
        <v>0.7</v>
      </c>
      <c r="C477" s="30">
        <f t="shared" ca="1" si="76"/>
        <v>0.37000000000000011</v>
      </c>
      <c r="D477" s="30">
        <f t="shared" ca="1" si="77"/>
        <v>-7.0000000000000007E-2</v>
      </c>
      <c r="E477" s="18">
        <f t="shared" ca="1" si="73"/>
        <v>9.9699999999999997E-2</v>
      </c>
      <c r="F477" s="17">
        <f t="shared" ca="1" si="74"/>
        <v>0.19186670031919625</v>
      </c>
      <c r="H477">
        <f t="shared" ca="1" si="78"/>
        <v>0.7</v>
      </c>
      <c r="I477">
        <f t="shared" ca="1" si="79"/>
        <v>-1.21</v>
      </c>
      <c r="J477">
        <f t="shared" ca="1" si="80"/>
        <v>0.28999999999999998</v>
      </c>
      <c r="K477">
        <f t="shared" ca="1" si="81"/>
        <v>0.22</v>
      </c>
      <c r="L477">
        <f t="shared" ca="1" si="82"/>
        <v>1</v>
      </c>
      <c r="M477" s="19">
        <f t="shared" ca="1" si="83"/>
        <v>0.1459</v>
      </c>
      <c r="N477" s="31">
        <f t="shared" ca="1" si="84"/>
        <v>0.32756718588824407</v>
      </c>
    </row>
    <row r="478" spans="1:14" x14ac:dyDescent="0.25">
      <c r="A478" t="s">
        <v>466</v>
      </c>
      <c r="B478" s="30">
        <f t="shared" ca="1" si="75"/>
        <v>0.9</v>
      </c>
      <c r="C478" s="30">
        <f t="shared" ca="1" si="76"/>
        <v>6.9999999999999951E-2</v>
      </c>
      <c r="D478" s="30">
        <f t="shared" ca="1" si="77"/>
        <v>0.03</v>
      </c>
      <c r="E478" s="18">
        <f t="shared" ca="1" si="73"/>
        <v>0.11270000000000001</v>
      </c>
      <c r="F478" s="17">
        <f t="shared" ca="1" si="74"/>
        <v>0.2283662287454491</v>
      </c>
      <c r="H478">
        <f t="shared" ca="1" si="78"/>
        <v>0.2</v>
      </c>
      <c r="I478">
        <f t="shared" ca="1" si="79"/>
        <v>-0.5</v>
      </c>
      <c r="J478">
        <f t="shared" ca="1" si="80"/>
        <v>0.25</v>
      </c>
      <c r="K478">
        <f t="shared" ca="1" si="81"/>
        <v>0.23</v>
      </c>
      <c r="L478">
        <f t="shared" ca="1" si="82"/>
        <v>0.82</v>
      </c>
      <c r="M478" s="19">
        <f t="shared" ca="1" si="83"/>
        <v>0.10680000000000001</v>
      </c>
      <c r="N478" s="31">
        <f t="shared" ca="1" si="84"/>
        <v>0.193031506385337</v>
      </c>
    </row>
    <row r="479" spans="1:14" x14ac:dyDescent="0.25">
      <c r="A479" t="s">
        <v>467</v>
      </c>
      <c r="B479" s="30">
        <f t="shared" ca="1" si="75"/>
        <v>0.76</v>
      </c>
      <c r="C479" s="30">
        <f t="shared" ca="1" si="76"/>
        <v>0.15000000000000002</v>
      </c>
      <c r="D479" s="30">
        <f t="shared" ca="1" si="77"/>
        <v>0.09</v>
      </c>
      <c r="E479" s="18">
        <f t="shared" ca="1" si="73"/>
        <v>0.10230000000000002</v>
      </c>
      <c r="F479" s="17">
        <f t="shared" ca="1" si="74"/>
        <v>0.19882556138347779</v>
      </c>
      <c r="H479">
        <f t="shared" ca="1" si="78"/>
        <v>0.95</v>
      </c>
      <c r="I479">
        <f t="shared" ca="1" si="79"/>
        <v>-1.3599999999999999</v>
      </c>
      <c r="J479">
        <f t="shared" ca="1" si="80"/>
        <v>0.56999999999999995</v>
      </c>
      <c r="K479">
        <f t="shared" ca="1" si="81"/>
        <v>0.16</v>
      </c>
      <c r="L479">
        <f t="shared" ca="1" si="82"/>
        <v>0.68</v>
      </c>
      <c r="M479" s="19">
        <f t="shared" ca="1" si="83"/>
        <v>0.14560000000000001</v>
      </c>
      <c r="N479" s="31">
        <f t="shared" ca="1" si="84"/>
        <v>0.34556129954980686</v>
      </c>
    </row>
    <row r="480" spans="1:14" x14ac:dyDescent="0.25">
      <c r="A480" t="s">
        <v>468</v>
      </c>
      <c r="B480" s="30">
        <f t="shared" ca="1" si="75"/>
        <v>0.18</v>
      </c>
      <c r="C480" s="30">
        <f t="shared" ca="1" si="76"/>
        <v>0.41000000000000003</v>
      </c>
      <c r="D480" s="30">
        <f t="shared" ca="1" si="77"/>
        <v>0.41</v>
      </c>
      <c r="E480" s="18">
        <f t="shared" ca="1" si="73"/>
        <v>5.8499999999999996E-2</v>
      </c>
      <c r="F480" s="17">
        <f t="shared" ca="1" si="74"/>
        <v>0.10116550623365773</v>
      </c>
      <c r="H480">
        <f t="shared" ca="1" si="78"/>
        <v>0.97</v>
      </c>
      <c r="I480">
        <f t="shared" ca="1" si="79"/>
        <v>-0.7799999999999998</v>
      </c>
      <c r="J480">
        <f t="shared" ca="1" si="80"/>
        <v>-0.01</v>
      </c>
      <c r="K480">
        <f t="shared" ca="1" si="81"/>
        <v>-0.06</v>
      </c>
      <c r="L480">
        <f t="shared" ca="1" si="82"/>
        <v>0.88</v>
      </c>
      <c r="M480" s="19">
        <f t="shared" ca="1" si="83"/>
        <v>0.13900000000000001</v>
      </c>
      <c r="N480" s="31">
        <f t="shared" ca="1" si="84"/>
        <v>0.31318097167344039</v>
      </c>
    </row>
    <row r="481" spans="1:14" x14ac:dyDescent="0.25">
      <c r="A481" t="s">
        <v>469</v>
      </c>
      <c r="B481" s="30">
        <f t="shared" ca="1" si="75"/>
        <v>-0.1</v>
      </c>
      <c r="C481" s="30">
        <f t="shared" ca="1" si="76"/>
        <v>0.95</v>
      </c>
      <c r="D481" s="30">
        <f t="shared" ca="1" si="77"/>
        <v>0.15</v>
      </c>
      <c r="E481" s="18">
        <f t="shared" ca="1" si="73"/>
        <v>4.1500000000000002E-2</v>
      </c>
      <c r="F481" s="17">
        <f t="shared" ca="1" si="74"/>
        <v>0.13713408592868176</v>
      </c>
      <c r="H481">
        <f t="shared" ca="1" si="78"/>
        <v>0.22</v>
      </c>
      <c r="I481">
        <f t="shared" ca="1" si="79"/>
        <v>0.14000000000000001</v>
      </c>
      <c r="J481">
        <f t="shared" ca="1" si="80"/>
        <v>-0.01</v>
      </c>
      <c r="K481">
        <f t="shared" ca="1" si="81"/>
        <v>0.05</v>
      </c>
      <c r="L481">
        <f t="shared" ca="1" si="82"/>
        <v>0.6</v>
      </c>
      <c r="M481" s="19">
        <f t="shared" ca="1" si="83"/>
        <v>8.7999999999999995E-2</v>
      </c>
      <c r="N481" s="31">
        <f t="shared" ca="1" si="84"/>
        <v>0.13683566247493126</v>
      </c>
    </row>
    <row r="482" spans="1:14" x14ac:dyDescent="0.25">
      <c r="A482" t="s">
        <v>470</v>
      </c>
      <c r="B482" s="30">
        <f t="shared" ca="1" si="75"/>
        <v>0.02</v>
      </c>
      <c r="C482" s="30">
        <f t="shared" ca="1" si="76"/>
        <v>1.03</v>
      </c>
      <c r="D482" s="30">
        <f t="shared" ca="1" si="77"/>
        <v>-0.05</v>
      </c>
      <c r="E482" s="18">
        <f t="shared" ca="1" si="73"/>
        <v>5.1900000000000002E-2</v>
      </c>
      <c r="F482" s="17">
        <f t="shared" ca="1" si="74"/>
        <v>0.1466620535516546</v>
      </c>
      <c r="H482">
        <f t="shared" ca="1" si="78"/>
        <v>0.25</v>
      </c>
      <c r="I482">
        <f t="shared" ca="1" si="79"/>
        <v>-0.48</v>
      </c>
      <c r="J482">
        <f t="shared" ca="1" si="80"/>
        <v>0.47</v>
      </c>
      <c r="K482">
        <f t="shared" ca="1" si="81"/>
        <v>7.0000000000000007E-2</v>
      </c>
      <c r="L482">
        <f t="shared" ca="1" si="82"/>
        <v>0.69</v>
      </c>
      <c r="M482" s="19">
        <f t="shared" ca="1" si="83"/>
        <v>8.9799999999999991E-2</v>
      </c>
      <c r="N482" s="31">
        <f t="shared" ca="1" si="84"/>
        <v>0.15681452196124027</v>
      </c>
    </row>
    <row r="483" spans="1:14" x14ac:dyDescent="0.25">
      <c r="A483" t="s">
        <v>471</v>
      </c>
      <c r="B483" s="30">
        <f t="shared" ca="1" si="75"/>
        <v>0.1</v>
      </c>
      <c r="C483" s="30">
        <f t="shared" ca="1" si="76"/>
        <v>0.66</v>
      </c>
      <c r="D483" s="30">
        <f t="shared" ca="1" si="77"/>
        <v>0.24</v>
      </c>
      <c r="E483" s="18">
        <f t="shared" ca="1" si="73"/>
        <v>5.4599999999999996E-2</v>
      </c>
      <c r="F483" s="17">
        <f t="shared" ca="1" si="74"/>
        <v>0.11315160854745644</v>
      </c>
      <c r="H483">
        <f t="shared" ca="1" si="78"/>
        <v>0.39</v>
      </c>
      <c r="I483">
        <f t="shared" ca="1" si="79"/>
        <v>-0.11999999999999988</v>
      </c>
      <c r="J483">
        <f t="shared" ca="1" si="80"/>
        <v>0.3</v>
      </c>
      <c r="K483">
        <f t="shared" ca="1" si="81"/>
        <v>-0.03</v>
      </c>
      <c r="L483">
        <f t="shared" ca="1" si="82"/>
        <v>0.46</v>
      </c>
      <c r="M483" s="19">
        <f t="shared" ca="1" si="83"/>
        <v>8.5400000000000004E-2</v>
      </c>
      <c r="N483" s="31">
        <f t="shared" ca="1" si="84"/>
        <v>0.14387504680988025</v>
      </c>
    </row>
    <row r="484" spans="1:14" x14ac:dyDescent="0.25">
      <c r="A484" t="s">
        <v>472</v>
      </c>
      <c r="B484" s="30">
        <f t="shared" ca="1" si="75"/>
        <v>0.47</v>
      </c>
      <c r="C484" s="30">
        <f t="shared" ca="1" si="76"/>
        <v>-6.0000000000000053E-2</v>
      </c>
      <c r="D484" s="30">
        <f t="shared" ca="1" si="77"/>
        <v>0.59</v>
      </c>
      <c r="E484" s="18">
        <f t="shared" ca="1" si="73"/>
        <v>7.6999999999999985E-2</v>
      </c>
      <c r="F484" s="17">
        <f t="shared" ca="1" si="74"/>
        <v>0.13660238303213779</v>
      </c>
      <c r="H484">
        <f t="shared" ca="1" si="78"/>
        <v>0.32</v>
      </c>
      <c r="I484">
        <f t="shared" ca="1" si="79"/>
        <v>-0.5</v>
      </c>
      <c r="J484">
        <f t="shared" ca="1" si="80"/>
        <v>0.53</v>
      </c>
      <c r="K484">
        <f t="shared" ca="1" si="81"/>
        <v>0.3</v>
      </c>
      <c r="L484">
        <f t="shared" ca="1" si="82"/>
        <v>0.35</v>
      </c>
      <c r="M484" s="19">
        <f t="shared" ca="1" si="83"/>
        <v>0.1046</v>
      </c>
      <c r="N484" s="31">
        <f t="shared" ca="1" si="84"/>
        <v>0.18577221641840613</v>
      </c>
    </row>
    <row r="485" spans="1:14" x14ac:dyDescent="0.25">
      <c r="A485" t="s">
        <v>473</v>
      </c>
      <c r="B485" s="30">
        <f t="shared" ca="1" si="75"/>
        <v>0.28000000000000003</v>
      </c>
      <c r="C485" s="30">
        <f t="shared" ca="1" si="76"/>
        <v>0.76</v>
      </c>
      <c r="D485" s="30">
        <f t="shared" ca="1" si="77"/>
        <v>-0.04</v>
      </c>
      <c r="E485" s="18">
        <f t="shared" ca="1" si="73"/>
        <v>7.0000000000000007E-2</v>
      </c>
      <c r="F485" s="17">
        <f t="shared" ca="1" si="74"/>
        <v>0.14057584121073821</v>
      </c>
      <c r="H485">
        <f t="shared" ca="1" si="78"/>
        <v>0.32</v>
      </c>
      <c r="I485">
        <f t="shared" ca="1" si="79"/>
        <v>0.25</v>
      </c>
      <c r="J485">
        <f t="shared" ca="1" si="80"/>
        <v>0</v>
      </c>
      <c r="K485">
        <f t="shared" ca="1" si="81"/>
        <v>0.28999999999999998</v>
      </c>
      <c r="L485">
        <f t="shared" ca="1" si="82"/>
        <v>0.14000000000000001</v>
      </c>
      <c r="M485" s="19">
        <f t="shared" ca="1" si="83"/>
        <v>0.1027</v>
      </c>
      <c r="N485" s="31">
        <f t="shared" ca="1" si="84"/>
        <v>0.165862117415497</v>
      </c>
    </row>
    <row r="486" spans="1:14" x14ac:dyDescent="0.25">
      <c r="A486" t="s">
        <v>474</v>
      </c>
      <c r="B486" s="30">
        <f t="shared" ca="1" si="75"/>
        <v>0.67</v>
      </c>
      <c r="C486" s="30">
        <f t="shared" ca="1" si="76"/>
        <v>0.3899999999999999</v>
      </c>
      <c r="D486" s="30">
        <f t="shared" ca="1" si="77"/>
        <v>-0.06</v>
      </c>
      <c r="E486" s="18">
        <f t="shared" ca="1" si="73"/>
        <v>9.7499999999999989E-2</v>
      </c>
      <c r="F486" s="17">
        <f t="shared" ca="1" si="74"/>
        <v>0.18635264198874041</v>
      </c>
      <c r="H486">
        <f t="shared" ca="1" si="78"/>
        <v>0.84</v>
      </c>
      <c r="I486">
        <f t="shared" ca="1" si="79"/>
        <v>-1.0499999999999998</v>
      </c>
      <c r="J486">
        <f t="shared" ca="1" si="80"/>
        <v>0.11</v>
      </c>
      <c r="K486">
        <f t="shared" ca="1" si="81"/>
        <v>0.28000000000000003</v>
      </c>
      <c r="L486">
        <f t="shared" ca="1" si="82"/>
        <v>0.82</v>
      </c>
      <c r="M486" s="19">
        <f t="shared" ca="1" si="83"/>
        <v>0.1575</v>
      </c>
      <c r="N486" s="31">
        <f t="shared" ca="1" si="84"/>
        <v>0.34266924628150425</v>
      </c>
    </row>
    <row r="487" spans="1:14" x14ac:dyDescent="0.25">
      <c r="A487" t="s">
        <v>475</v>
      </c>
      <c r="B487" s="30">
        <f t="shared" ca="1" si="75"/>
        <v>-0.13</v>
      </c>
      <c r="C487" s="30">
        <f t="shared" ca="1" si="76"/>
        <v>0.64</v>
      </c>
      <c r="D487" s="30">
        <f t="shared" ca="1" si="77"/>
        <v>0.49</v>
      </c>
      <c r="E487" s="18">
        <f t="shared" ref="E487:E538" ca="1" si="85">B487*$B$9+C487*$B$10+D487*$B$11</f>
        <v>3.6000000000000004E-2</v>
      </c>
      <c r="F487" s="17">
        <f t="shared" ref="F487:F538" ca="1" si="86">SQRT((B487^2)*($C$9^2)+(C487^2)*($C$10^2)+(D487^2)*($C$11^2)+2*B487*C487*$C$9*$C$10*$F$10+2*B487*D487*$C$9*$C$11*$F$11+2*C487*D487*$C$10*$C$11*$G$11)</f>
        <v>0.10768726548367244</v>
      </c>
      <c r="H487">
        <f t="shared" ca="1" si="78"/>
        <v>0.79</v>
      </c>
      <c r="I487">
        <f t="shared" ca="1" si="79"/>
        <v>-0.29000000000000004</v>
      </c>
      <c r="J487">
        <f t="shared" ca="1" si="80"/>
        <v>0.02</v>
      </c>
      <c r="K487">
        <f t="shared" ca="1" si="81"/>
        <v>0.04</v>
      </c>
      <c r="L487">
        <f t="shared" ca="1" si="82"/>
        <v>0.44</v>
      </c>
      <c r="M487" s="19">
        <f t="shared" ca="1" si="83"/>
        <v>0.12190000000000001</v>
      </c>
      <c r="N487" s="31">
        <f t="shared" ca="1" si="84"/>
        <v>0.23955770523375339</v>
      </c>
    </row>
    <row r="488" spans="1:14" x14ac:dyDescent="0.25">
      <c r="A488" t="s">
        <v>476</v>
      </c>
      <c r="B488" s="30">
        <f t="shared" ref="B488:B538" ca="1" si="87">RANDBETWEEN(-20,90)/100</f>
        <v>0.47</v>
      </c>
      <c r="C488" s="30">
        <f t="shared" ref="C488:C538" ca="1" si="88">1-(B488+D488)</f>
        <v>0.6100000000000001</v>
      </c>
      <c r="D488" s="30">
        <f t="shared" ref="D488:D538" ca="1" si="89">RANDBETWEEN(-15,65)/100</f>
        <v>-0.08</v>
      </c>
      <c r="E488" s="18">
        <f t="shared" ca="1" si="85"/>
        <v>8.3700000000000011E-2</v>
      </c>
      <c r="F488" s="17">
        <f t="shared" ca="1" si="86"/>
        <v>0.15870104575197286</v>
      </c>
      <c r="H488">
        <f t="shared" ref="H488:H538" ca="1" si="90">RANDBETWEEN($B$26*100,$C$26*100)/100</f>
        <v>0.45</v>
      </c>
      <c r="I488">
        <f t="shared" ref="I488:I538" ca="1" si="91">1-(H488+J488+K488+L488)</f>
        <v>-0.40000000000000013</v>
      </c>
      <c r="J488">
        <f t="shared" ref="J488:J538" ca="1" si="92">RANDBETWEEN($B$28*100,$C$28*100)/100</f>
        <v>0.38</v>
      </c>
      <c r="K488">
        <f t="shared" ref="K488:K538" ca="1" si="93">RANDBETWEEN($B$29*100,$C$29*100)/100</f>
        <v>0.11</v>
      </c>
      <c r="L488">
        <f t="shared" ref="L488:L538" ca="1" si="94">RANDBETWEEN($B$30*100,$C$30*100)/100</f>
        <v>0.46</v>
      </c>
      <c r="M488" s="19">
        <f t="shared" ref="M488:M538" ca="1" si="95">H488*$B$9+I488*$B$10+J488*$B$11+K488*$B$12+L488*$B$13</f>
        <v>0.10139999999999999</v>
      </c>
      <c r="N488" s="31">
        <f t="shared" ref="N488:N538" ca="1" si="96">SQRT((H488^2)*($C$9^2)+(I488^2)*($C$10^2)+(J488^2)*($C$11^2)+(K488^2)*($C$12^2)+(L488^2)*($C$13^2)+2*H488*I488*$C$9*$C$10*$F$10+2*H488*J488*$C$9*$C$11*$F$11+2*H488*K488*$C$9*$C$12*$F$12+2*H488*L488*$C$9*$C$13*$F$13+2*I488*J488*$C$10*$C$11*$G$11+2*I488*K488*$C$10*$C$12*$G$12+2*I488*L488*$C$10*$C$13*$G$13+2*J488*K488*$C$11*$C$12*$H$12+2*J488*L488*$C$11*$C$13*$H$13+2*K488*L488*$C$12*$C$13*$I$13)</f>
        <v>0.18021181913340695</v>
      </c>
    </row>
    <row r="489" spans="1:14" x14ac:dyDescent="0.25">
      <c r="A489" t="s">
        <v>477</v>
      </c>
      <c r="B489" s="30">
        <f t="shared" ca="1" si="87"/>
        <v>0.71</v>
      </c>
      <c r="C489" s="30">
        <f t="shared" ca="1" si="88"/>
        <v>-0.12999999999999989</v>
      </c>
      <c r="D489" s="30">
        <f t="shared" ca="1" si="89"/>
        <v>0.42</v>
      </c>
      <c r="E489" s="18">
        <f t="shared" ca="1" si="85"/>
        <v>9.5500000000000002E-2</v>
      </c>
      <c r="F489" s="17">
        <f t="shared" ca="1" si="86"/>
        <v>0.1863529984252725</v>
      </c>
      <c r="H489">
        <f t="shared" ca="1" si="90"/>
        <v>0.15</v>
      </c>
      <c r="I489">
        <f t="shared" ca="1" si="91"/>
        <v>-0.4700000000000002</v>
      </c>
      <c r="J489">
        <f t="shared" ca="1" si="92"/>
        <v>0.52</v>
      </c>
      <c r="K489">
        <f t="shared" ca="1" si="93"/>
        <v>0.24</v>
      </c>
      <c r="L489">
        <f t="shared" ca="1" si="94"/>
        <v>0.56000000000000005</v>
      </c>
      <c r="M489" s="19">
        <f t="shared" ca="1" si="95"/>
        <v>9.3700000000000006E-2</v>
      </c>
      <c r="N489" s="31">
        <f t="shared" ca="1" si="96"/>
        <v>0.16040695452004219</v>
      </c>
    </row>
    <row r="490" spans="1:14" x14ac:dyDescent="0.25">
      <c r="A490" t="s">
        <v>478</v>
      </c>
      <c r="B490" s="30">
        <f t="shared" ca="1" si="87"/>
        <v>0.22</v>
      </c>
      <c r="C490" s="30">
        <f t="shared" ca="1" si="88"/>
        <v>0.43000000000000005</v>
      </c>
      <c r="D490" s="30">
        <f t="shared" ca="1" si="89"/>
        <v>0.35</v>
      </c>
      <c r="E490" s="18">
        <f t="shared" ca="1" si="85"/>
        <v>6.1900000000000004E-2</v>
      </c>
      <c r="F490" s="17">
        <f t="shared" ca="1" si="86"/>
        <v>0.10743073097106275</v>
      </c>
      <c r="H490">
        <f t="shared" ca="1" si="90"/>
        <v>0.89</v>
      </c>
      <c r="I490">
        <f t="shared" ca="1" si="91"/>
        <v>-0.87999999999999989</v>
      </c>
      <c r="J490">
        <f t="shared" ca="1" si="92"/>
        <v>0.47</v>
      </c>
      <c r="K490">
        <f t="shared" ca="1" si="93"/>
        <v>7.0000000000000007E-2</v>
      </c>
      <c r="L490">
        <f t="shared" ca="1" si="94"/>
        <v>0.45</v>
      </c>
      <c r="M490" s="19">
        <f t="shared" ca="1" si="95"/>
        <v>0.12740000000000001</v>
      </c>
      <c r="N490" s="31">
        <f t="shared" ca="1" si="96"/>
        <v>0.28079002276102327</v>
      </c>
    </row>
    <row r="491" spans="1:14" x14ac:dyDescent="0.25">
      <c r="A491" t="s">
        <v>479</v>
      </c>
      <c r="B491" s="30">
        <f t="shared" ca="1" si="87"/>
        <v>0.12</v>
      </c>
      <c r="C491" s="30">
        <f t="shared" ca="1" si="88"/>
        <v>0.49</v>
      </c>
      <c r="D491" s="30">
        <f t="shared" ca="1" si="89"/>
        <v>0.39</v>
      </c>
      <c r="E491" s="18">
        <f t="shared" ca="1" si="85"/>
        <v>5.4500000000000007E-2</v>
      </c>
      <c r="F491" s="17">
        <f t="shared" ca="1" si="86"/>
        <v>0.10055353355210797</v>
      </c>
      <c r="H491">
        <f t="shared" ca="1" si="90"/>
        <v>0.44</v>
      </c>
      <c r="I491">
        <f t="shared" ca="1" si="91"/>
        <v>-0.71</v>
      </c>
      <c r="J491">
        <f t="shared" ca="1" si="92"/>
        <v>0.6</v>
      </c>
      <c r="K491">
        <f t="shared" ca="1" si="93"/>
        <v>0.13</v>
      </c>
      <c r="L491">
        <f t="shared" ca="1" si="94"/>
        <v>0.54</v>
      </c>
      <c r="M491" s="19">
        <f t="shared" ca="1" si="95"/>
        <v>0.10270000000000001</v>
      </c>
      <c r="N491" s="31">
        <f t="shared" ca="1" si="96"/>
        <v>0.19884159527639531</v>
      </c>
    </row>
    <row r="492" spans="1:14" x14ac:dyDescent="0.25">
      <c r="A492" t="s">
        <v>480</v>
      </c>
      <c r="B492" s="30">
        <f t="shared" ca="1" si="87"/>
        <v>0.39</v>
      </c>
      <c r="C492" s="30">
        <f t="shared" ca="1" si="88"/>
        <v>0.56000000000000005</v>
      </c>
      <c r="D492" s="30">
        <f t="shared" ca="1" si="89"/>
        <v>0.05</v>
      </c>
      <c r="E492" s="18">
        <f t="shared" ca="1" si="85"/>
        <v>7.6800000000000007E-2</v>
      </c>
      <c r="F492" s="17">
        <f t="shared" ca="1" si="86"/>
        <v>0.14164473292608601</v>
      </c>
      <c r="H492">
        <f t="shared" ca="1" si="90"/>
        <v>0.79</v>
      </c>
      <c r="I492">
        <f t="shared" ca="1" si="91"/>
        <v>-0.25</v>
      </c>
      <c r="J492">
        <f t="shared" ca="1" si="92"/>
        <v>0.44</v>
      </c>
      <c r="K492">
        <f t="shared" ca="1" si="93"/>
        <v>0.09</v>
      </c>
      <c r="L492">
        <f t="shared" ca="1" si="94"/>
        <v>-7.0000000000000007E-2</v>
      </c>
      <c r="M492" s="19">
        <f t="shared" ca="1" si="95"/>
        <v>0.1069</v>
      </c>
      <c r="N492" s="31">
        <f t="shared" ca="1" si="96"/>
        <v>0.21044349768789816</v>
      </c>
    </row>
    <row r="493" spans="1:14" x14ac:dyDescent="0.25">
      <c r="A493" t="s">
        <v>481</v>
      </c>
      <c r="B493" s="30">
        <f t="shared" ca="1" si="87"/>
        <v>0.52</v>
      </c>
      <c r="C493" s="30">
        <f t="shared" ca="1" si="88"/>
        <v>0.20999999999999996</v>
      </c>
      <c r="D493" s="30">
        <f t="shared" ca="1" si="89"/>
        <v>0.27</v>
      </c>
      <c r="E493" s="18">
        <f t="shared" ca="1" si="85"/>
        <v>8.3699999999999997E-2</v>
      </c>
      <c r="F493" s="17">
        <f t="shared" ca="1" si="86"/>
        <v>0.14977758519318329</v>
      </c>
      <c r="H493">
        <f t="shared" ca="1" si="90"/>
        <v>0.98</v>
      </c>
      <c r="I493">
        <f t="shared" ca="1" si="91"/>
        <v>-1.5099999999999998</v>
      </c>
      <c r="J493">
        <f t="shared" ca="1" si="92"/>
        <v>0.53</v>
      </c>
      <c r="K493">
        <f t="shared" ca="1" si="93"/>
        <v>0.26</v>
      </c>
      <c r="L493">
        <f t="shared" ca="1" si="94"/>
        <v>0.74</v>
      </c>
      <c r="M493" s="19">
        <f t="shared" ca="1" si="95"/>
        <v>0.15889999999999999</v>
      </c>
      <c r="N493" s="31">
        <f t="shared" ca="1" si="96"/>
        <v>0.37982225144678267</v>
      </c>
    </row>
    <row r="494" spans="1:14" x14ac:dyDescent="0.25">
      <c r="A494" t="s">
        <v>482</v>
      </c>
      <c r="B494" s="30">
        <f t="shared" ca="1" si="87"/>
        <v>0.56000000000000005</v>
      </c>
      <c r="C494" s="30">
        <f t="shared" ca="1" si="88"/>
        <v>1.0000000000000009E-2</v>
      </c>
      <c r="D494" s="30">
        <f t="shared" ca="1" si="89"/>
        <v>0.43</v>
      </c>
      <c r="E494" s="18">
        <f t="shared" ca="1" si="85"/>
        <v>8.4900000000000003E-2</v>
      </c>
      <c r="F494" s="17">
        <f t="shared" ca="1" si="86"/>
        <v>0.1547799068643691</v>
      </c>
      <c r="H494">
        <f t="shared" ca="1" si="90"/>
        <v>0.92</v>
      </c>
      <c r="I494">
        <f t="shared" ca="1" si="91"/>
        <v>-0.92999999999999994</v>
      </c>
      <c r="J494">
        <f t="shared" ca="1" si="92"/>
        <v>0.27</v>
      </c>
      <c r="K494">
        <f t="shared" ca="1" si="93"/>
        <v>-0.01</v>
      </c>
      <c r="L494">
        <f t="shared" ca="1" si="94"/>
        <v>0.75</v>
      </c>
      <c r="M494" s="19">
        <f t="shared" ca="1" si="95"/>
        <v>0.1333</v>
      </c>
      <c r="N494" s="31">
        <f t="shared" ca="1" si="96"/>
        <v>0.30230734103862972</v>
      </c>
    </row>
    <row r="495" spans="1:14" x14ac:dyDescent="0.25">
      <c r="A495" t="s">
        <v>483</v>
      </c>
      <c r="B495" s="30">
        <f t="shared" ca="1" si="87"/>
        <v>-0.09</v>
      </c>
      <c r="C495" s="30">
        <f t="shared" ca="1" si="88"/>
        <v>0.61</v>
      </c>
      <c r="D495" s="30">
        <f t="shared" ca="1" si="89"/>
        <v>0.48</v>
      </c>
      <c r="E495" s="18">
        <f t="shared" ca="1" si="85"/>
        <v>3.8900000000000004E-2</v>
      </c>
      <c r="F495" s="17">
        <f t="shared" ca="1" si="86"/>
        <v>0.10374860774861189</v>
      </c>
      <c r="H495">
        <f t="shared" ca="1" si="90"/>
        <v>1</v>
      </c>
      <c r="I495">
        <f t="shared" ca="1" si="91"/>
        <v>-0.78</v>
      </c>
      <c r="J495">
        <f t="shared" ca="1" si="92"/>
        <v>0.51</v>
      </c>
      <c r="K495">
        <f t="shared" ca="1" si="93"/>
        <v>0.28000000000000003</v>
      </c>
      <c r="L495">
        <f t="shared" ca="1" si="94"/>
        <v>-0.01</v>
      </c>
      <c r="M495" s="19">
        <f t="shared" ca="1" si="95"/>
        <v>0.13980000000000001</v>
      </c>
      <c r="N495" s="31">
        <f t="shared" ca="1" si="96"/>
        <v>0.29900919013325655</v>
      </c>
    </row>
    <row r="496" spans="1:14" x14ac:dyDescent="0.25">
      <c r="A496" t="s">
        <v>484</v>
      </c>
      <c r="B496" s="30">
        <f t="shared" ca="1" si="87"/>
        <v>0.6</v>
      </c>
      <c r="C496" s="30">
        <f t="shared" ca="1" si="88"/>
        <v>-0.22999999999999998</v>
      </c>
      <c r="D496" s="30">
        <f t="shared" ca="1" si="89"/>
        <v>0.63</v>
      </c>
      <c r="E496" s="18">
        <f t="shared" ca="1" si="85"/>
        <v>8.5699999999999998E-2</v>
      </c>
      <c r="F496" s="17">
        <f t="shared" ca="1" si="86"/>
        <v>0.16454582431523093</v>
      </c>
      <c r="H496">
        <f t="shared" ca="1" si="90"/>
        <v>0.4</v>
      </c>
      <c r="I496">
        <f t="shared" ca="1" si="91"/>
        <v>5.0000000000000044E-2</v>
      </c>
      <c r="J496">
        <f t="shared" ca="1" si="92"/>
        <v>0.21</v>
      </c>
      <c r="K496">
        <f t="shared" ca="1" si="93"/>
        <v>-0.1</v>
      </c>
      <c r="L496">
        <f t="shared" ca="1" si="94"/>
        <v>0.44</v>
      </c>
      <c r="M496" s="19">
        <f t="shared" ca="1" si="95"/>
        <v>8.0100000000000005E-2</v>
      </c>
      <c r="N496" s="31">
        <f t="shared" ca="1" si="96"/>
        <v>0.13912006782502384</v>
      </c>
    </row>
    <row r="497" spans="1:14" x14ac:dyDescent="0.25">
      <c r="A497" t="s">
        <v>485</v>
      </c>
      <c r="B497" s="30">
        <f t="shared" ca="1" si="87"/>
        <v>0.77</v>
      </c>
      <c r="C497" s="30">
        <f t="shared" ca="1" si="88"/>
        <v>0.30999999999999994</v>
      </c>
      <c r="D497" s="30">
        <f t="shared" ca="1" si="89"/>
        <v>-0.08</v>
      </c>
      <c r="E497" s="18">
        <f t="shared" ca="1" si="85"/>
        <v>0.1047</v>
      </c>
      <c r="F497" s="17">
        <f t="shared" ca="1" si="86"/>
        <v>0.2047610394059888</v>
      </c>
      <c r="H497">
        <f t="shared" ca="1" si="90"/>
        <v>0.96</v>
      </c>
      <c r="I497">
        <f t="shared" ca="1" si="91"/>
        <v>-0.14999999999999991</v>
      </c>
      <c r="J497">
        <f t="shared" ca="1" si="92"/>
        <v>0.01</v>
      </c>
      <c r="K497">
        <f t="shared" ca="1" si="93"/>
        <v>0</v>
      </c>
      <c r="L497">
        <f t="shared" ca="1" si="94"/>
        <v>0.18</v>
      </c>
      <c r="M497" s="19">
        <f t="shared" ca="1" si="95"/>
        <v>0.1225</v>
      </c>
      <c r="N497" s="31">
        <f t="shared" ca="1" si="96"/>
        <v>0.25228624454922566</v>
      </c>
    </row>
    <row r="498" spans="1:14" x14ac:dyDescent="0.25">
      <c r="A498" t="s">
        <v>486</v>
      </c>
      <c r="B498" s="30">
        <f t="shared" ca="1" si="87"/>
        <v>-0.2</v>
      </c>
      <c r="C498" s="30">
        <f t="shared" ca="1" si="88"/>
        <v>1.31</v>
      </c>
      <c r="D498" s="30">
        <f t="shared" ca="1" si="89"/>
        <v>-0.11</v>
      </c>
      <c r="E498" s="18">
        <f t="shared" ca="1" si="85"/>
        <v>3.7100000000000001E-2</v>
      </c>
      <c r="F498" s="17">
        <f t="shared" ca="1" si="86"/>
        <v>0.17926493519396894</v>
      </c>
      <c r="H498">
        <f t="shared" ca="1" si="90"/>
        <v>0.42</v>
      </c>
      <c r="I498">
        <f t="shared" ca="1" si="91"/>
        <v>-0.51</v>
      </c>
      <c r="J498">
        <f t="shared" ca="1" si="92"/>
        <v>0.09</v>
      </c>
      <c r="K498">
        <f t="shared" ca="1" si="93"/>
        <v>0.24</v>
      </c>
      <c r="L498">
        <f t="shared" ca="1" si="94"/>
        <v>0.76</v>
      </c>
      <c r="M498" s="19">
        <f t="shared" ca="1" si="95"/>
        <v>0.1229</v>
      </c>
      <c r="N498" s="31">
        <f t="shared" ca="1" si="96"/>
        <v>0.22986136607124777</v>
      </c>
    </row>
    <row r="499" spans="1:14" x14ac:dyDescent="0.25">
      <c r="A499" t="s">
        <v>487</v>
      </c>
      <c r="B499" s="30">
        <f t="shared" ca="1" si="87"/>
        <v>-0.1</v>
      </c>
      <c r="C499" s="30">
        <f t="shared" ca="1" si="88"/>
        <v>1.07</v>
      </c>
      <c r="D499" s="30">
        <f t="shared" ca="1" si="89"/>
        <v>0.03</v>
      </c>
      <c r="E499" s="18">
        <f t="shared" ca="1" si="85"/>
        <v>4.2700000000000009E-2</v>
      </c>
      <c r="F499" s="17">
        <f t="shared" ca="1" si="86"/>
        <v>0.15002451833894495</v>
      </c>
      <c r="H499">
        <f t="shared" ca="1" si="90"/>
        <v>0.8</v>
      </c>
      <c r="I499">
        <f t="shared" ca="1" si="91"/>
        <v>-0.64999999999999991</v>
      </c>
      <c r="J499">
        <f t="shared" ca="1" si="92"/>
        <v>0.43</v>
      </c>
      <c r="K499">
        <f t="shared" ca="1" si="93"/>
        <v>0.16</v>
      </c>
      <c r="L499">
        <f t="shared" ca="1" si="94"/>
        <v>0.26</v>
      </c>
      <c r="M499" s="19">
        <f t="shared" ca="1" si="95"/>
        <v>0.1239</v>
      </c>
      <c r="N499" s="31">
        <f t="shared" ca="1" si="96"/>
        <v>0.25258316844105216</v>
      </c>
    </row>
    <row r="500" spans="1:14" x14ac:dyDescent="0.25">
      <c r="A500" t="s">
        <v>488</v>
      </c>
      <c r="B500" s="30">
        <f t="shared" ca="1" si="87"/>
        <v>-0.15</v>
      </c>
      <c r="C500" s="30">
        <f t="shared" ca="1" si="88"/>
        <v>0.92999999999999994</v>
      </c>
      <c r="D500" s="30">
        <f t="shared" ca="1" si="89"/>
        <v>0.22</v>
      </c>
      <c r="E500" s="18">
        <f t="shared" ca="1" si="85"/>
        <v>3.73E-2</v>
      </c>
      <c r="F500" s="17">
        <f t="shared" ca="1" si="86"/>
        <v>0.13637773844511095</v>
      </c>
      <c r="H500">
        <f t="shared" ca="1" si="90"/>
        <v>0.31</v>
      </c>
      <c r="I500">
        <f t="shared" ca="1" si="91"/>
        <v>-0.21999999999999997</v>
      </c>
      <c r="J500">
        <f t="shared" ca="1" si="92"/>
        <v>0.1</v>
      </c>
      <c r="K500">
        <f t="shared" ca="1" si="93"/>
        <v>0.04</v>
      </c>
      <c r="L500">
        <f t="shared" ca="1" si="94"/>
        <v>0.77</v>
      </c>
      <c r="M500" s="19">
        <f t="shared" ca="1" si="95"/>
        <v>9.74E-2</v>
      </c>
      <c r="N500" s="31">
        <f t="shared" ca="1" si="96"/>
        <v>0.1664261551142906</v>
      </c>
    </row>
    <row r="501" spans="1:14" x14ac:dyDescent="0.25">
      <c r="A501" t="s">
        <v>489</v>
      </c>
      <c r="B501" s="30">
        <f t="shared" ca="1" si="87"/>
        <v>0.28999999999999998</v>
      </c>
      <c r="C501" s="30">
        <f t="shared" ca="1" si="88"/>
        <v>0.44999999999999996</v>
      </c>
      <c r="D501" s="30">
        <f t="shared" ca="1" si="89"/>
        <v>0.26</v>
      </c>
      <c r="E501" s="18">
        <f t="shared" ca="1" si="85"/>
        <v>6.7699999999999996E-2</v>
      </c>
      <c r="F501" s="17">
        <f t="shared" ca="1" si="86"/>
        <v>0.11863170050189785</v>
      </c>
      <c r="H501">
        <f t="shared" ca="1" si="90"/>
        <v>0.56000000000000005</v>
      </c>
      <c r="I501">
        <f t="shared" ca="1" si="91"/>
        <v>-0.64000000000000012</v>
      </c>
      <c r="J501">
        <f t="shared" ca="1" si="92"/>
        <v>0.4</v>
      </c>
      <c r="K501">
        <f t="shared" ca="1" si="93"/>
        <v>0.22</v>
      </c>
      <c r="L501">
        <f t="shared" ca="1" si="94"/>
        <v>0.46</v>
      </c>
      <c r="M501" s="19">
        <f t="shared" ca="1" si="95"/>
        <v>0.1188</v>
      </c>
      <c r="N501" s="31">
        <f t="shared" ca="1" si="96"/>
        <v>0.22886215143244254</v>
      </c>
    </row>
    <row r="502" spans="1:14" x14ac:dyDescent="0.25">
      <c r="A502" t="s">
        <v>490</v>
      </c>
      <c r="B502" s="30">
        <f t="shared" ca="1" si="87"/>
        <v>0.14000000000000001</v>
      </c>
      <c r="C502" s="30">
        <f t="shared" ca="1" si="88"/>
        <v>0.98</v>
      </c>
      <c r="D502" s="30">
        <f t="shared" ca="1" si="89"/>
        <v>-0.12</v>
      </c>
      <c r="E502" s="18">
        <f t="shared" ca="1" si="85"/>
        <v>6.0999999999999999E-2</v>
      </c>
      <c r="F502" s="17">
        <f t="shared" ca="1" si="86"/>
        <v>0.14759797069390546</v>
      </c>
      <c r="H502">
        <f t="shared" ca="1" si="90"/>
        <v>0.22</v>
      </c>
      <c r="I502">
        <f t="shared" ca="1" si="91"/>
        <v>-0.71</v>
      </c>
      <c r="J502">
        <f t="shared" ca="1" si="92"/>
        <v>0.54</v>
      </c>
      <c r="K502">
        <f t="shared" ca="1" si="93"/>
        <v>0.02</v>
      </c>
      <c r="L502">
        <f t="shared" ca="1" si="94"/>
        <v>0.93</v>
      </c>
      <c r="M502" s="19">
        <f t="shared" ca="1" si="95"/>
        <v>8.9700000000000016E-2</v>
      </c>
      <c r="N502" s="31">
        <f t="shared" ca="1" si="96"/>
        <v>0.17566104393269075</v>
      </c>
    </row>
    <row r="503" spans="1:14" x14ac:dyDescent="0.25">
      <c r="A503" t="s">
        <v>491</v>
      </c>
      <c r="B503" s="30">
        <f t="shared" ca="1" si="87"/>
        <v>-0.04</v>
      </c>
      <c r="C503" s="30">
        <f t="shared" ca="1" si="88"/>
        <v>0.72</v>
      </c>
      <c r="D503" s="30">
        <f t="shared" ca="1" si="89"/>
        <v>0.32</v>
      </c>
      <c r="E503" s="18">
        <f t="shared" ca="1" si="85"/>
        <v>4.3999999999999997E-2</v>
      </c>
      <c r="F503" s="17">
        <f t="shared" ca="1" si="86"/>
        <v>0.11343200850373648</v>
      </c>
      <c r="H503">
        <f t="shared" ca="1" si="90"/>
        <v>0.89</v>
      </c>
      <c r="I503">
        <f t="shared" ca="1" si="91"/>
        <v>-0.93000000000000016</v>
      </c>
      <c r="J503">
        <f t="shared" ca="1" si="92"/>
        <v>0.03</v>
      </c>
      <c r="K503">
        <f t="shared" ca="1" si="93"/>
        <v>0.08</v>
      </c>
      <c r="L503">
        <f t="shared" ca="1" si="94"/>
        <v>0.93</v>
      </c>
      <c r="M503" s="19">
        <f t="shared" ca="1" si="95"/>
        <v>0.14710000000000001</v>
      </c>
      <c r="N503" s="31">
        <f t="shared" ca="1" si="96"/>
        <v>0.32479873877664778</v>
      </c>
    </row>
    <row r="504" spans="1:14" x14ac:dyDescent="0.25">
      <c r="A504" t="s">
        <v>492</v>
      </c>
      <c r="B504" s="30">
        <f t="shared" ca="1" si="87"/>
        <v>-0.02</v>
      </c>
      <c r="C504" s="30">
        <f t="shared" ca="1" si="88"/>
        <v>0.43000000000000005</v>
      </c>
      <c r="D504" s="30">
        <f t="shared" ca="1" si="89"/>
        <v>0.59</v>
      </c>
      <c r="E504" s="18">
        <f t="shared" ca="1" si="85"/>
        <v>4.2700000000000002E-2</v>
      </c>
      <c r="F504" s="17">
        <f t="shared" ca="1" si="86"/>
        <v>8.8882912670645839E-2</v>
      </c>
      <c r="H504">
        <f t="shared" ca="1" si="90"/>
        <v>0.13</v>
      </c>
      <c r="I504">
        <f t="shared" ca="1" si="91"/>
        <v>-0.75</v>
      </c>
      <c r="J504">
        <f t="shared" ca="1" si="92"/>
        <v>0.46</v>
      </c>
      <c r="K504">
        <f t="shared" ca="1" si="93"/>
        <v>0.19</v>
      </c>
      <c r="L504">
        <f t="shared" ca="1" si="94"/>
        <v>0.97</v>
      </c>
      <c r="M504" s="19">
        <f t="shared" ca="1" si="95"/>
        <v>0.1007</v>
      </c>
      <c r="N504" s="31">
        <f t="shared" ca="1" si="96"/>
        <v>0.19709835320425315</v>
      </c>
    </row>
    <row r="505" spans="1:14" x14ac:dyDescent="0.25">
      <c r="A505" t="s">
        <v>493</v>
      </c>
      <c r="B505" s="30">
        <f t="shared" ca="1" si="87"/>
        <v>0.26</v>
      </c>
      <c r="C505" s="30">
        <f t="shared" ca="1" si="88"/>
        <v>0.72</v>
      </c>
      <c r="D505" s="30">
        <f t="shared" ca="1" si="89"/>
        <v>0.02</v>
      </c>
      <c r="E505" s="18">
        <f t="shared" ca="1" si="85"/>
        <v>6.7999999999999991E-2</v>
      </c>
      <c r="F505" s="17">
        <f t="shared" ca="1" si="86"/>
        <v>0.13457428371689886</v>
      </c>
      <c r="H505">
        <f t="shared" ca="1" si="90"/>
        <v>0.42</v>
      </c>
      <c r="I505">
        <f t="shared" ca="1" si="91"/>
        <v>0.4</v>
      </c>
      <c r="J505">
        <f t="shared" ca="1" si="92"/>
        <v>-0.02</v>
      </c>
      <c r="K505">
        <f t="shared" ca="1" si="93"/>
        <v>0.02</v>
      </c>
      <c r="L505">
        <f t="shared" ca="1" si="94"/>
        <v>0.18</v>
      </c>
      <c r="M505" s="19">
        <f t="shared" ca="1" si="95"/>
        <v>8.6799999999999988E-2</v>
      </c>
      <c r="N505" s="31">
        <f t="shared" ca="1" si="96"/>
        <v>0.14852831972774705</v>
      </c>
    </row>
    <row r="506" spans="1:14" x14ac:dyDescent="0.25">
      <c r="A506" t="s">
        <v>494</v>
      </c>
      <c r="B506" s="30">
        <f t="shared" ca="1" si="87"/>
        <v>0.69</v>
      </c>
      <c r="C506" s="30">
        <f t="shared" ca="1" si="88"/>
        <v>-0.25</v>
      </c>
      <c r="D506" s="30">
        <f t="shared" ca="1" si="89"/>
        <v>0.56000000000000005</v>
      </c>
      <c r="E506" s="18">
        <f t="shared" ca="1" si="85"/>
        <v>9.2699999999999991E-2</v>
      </c>
      <c r="F506" s="17">
        <f t="shared" ca="1" si="86"/>
        <v>0.18347930921151276</v>
      </c>
      <c r="H506">
        <f t="shared" ca="1" si="90"/>
        <v>0.73</v>
      </c>
      <c r="I506">
        <f t="shared" ca="1" si="91"/>
        <v>-0.56000000000000005</v>
      </c>
      <c r="J506">
        <f t="shared" ca="1" si="92"/>
        <v>-0.02</v>
      </c>
      <c r="K506">
        <f t="shared" ca="1" si="93"/>
        <v>0.13</v>
      </c>
      <c r="L506">
        <f t="shared" ca="1" si="94"/>
        <v>0.72</v>
      </c>
      <c r="M506" s="19">
        <f t="shared" ca="1" si="95"/>
        <v>0.1346</v>
      </c>
      <c r="N506" s="31">
        <f t="shared" ca="1" si="96"/>
        <v>0.26947855174345681</v>
      </c>
    </row>
    <row r="507" spans="1:14" x14ac:dyDescent="0.25">
      <c r="A507" t="s">
        <v>495</v>
      </c>
      <c r="B507" s="30">
        <f t="shared" ca="1" si="87"/>
        <v>0.27</v>
      </c>
      <c r="C507" s="30">
        <f t="shared" ca="1" si="88"/>
        <v>0.48</v>
      </c>
      <c r="D507" s="30">
        <f t="shared" ca="1" si="89"/>
        <v>0.25</v>
      </c>
      <c r="E507" s="18">
        <f t="shared" ca="1" si="85"/>
        <v>6.6400000000000001E-2</v>
      </c>
      <c r="F507" s="17">
        <f t="shared" ca="1" si="86"/>
        <v>0.11757762154957654</v>
      </c>
      <c r="H507">
        <f t="shared" ca="1" si="90"/>
        <v>0.93</v>
      </c>
      <c r="I507">
        <f t="shared" ca="1" si="91"/>
        <v>-0.57000000000000006</v>
      </c>
      <c r="J507">
        <f t="shared" ca="1" si="92"/>
        <v>0.2</v>
      </c>
      <c r="K507">
        <f t="shared" ca="1" si="93"/>
        <v>0.24</v>
      </c>
      <c r="L507">
        <f t="shared" ca="1" si="94"/>
        <v>0.2</v>
      </c>
      <c r="M507" s="19">
        <f t="shared" ca="1" si="95"/>
        <v>0.14070000000000002</v>
      </c>
      <c r="N507" s="31">
        <f t="shared" ca="1" si="96"/>
        <v>0.28661061214356653</v>
      </c>
    </row>
    <row r="508" spans="1:14" x14ac:dyDescent="0.25">
      <c r="A508" t="s">
        <v>496</v>
      </c>
      <c r="B508" s="30">
        <f t="shared" ca="1" si="87"/>
        <v>0.61</v>
      </c>
      <c r="C508" s="30">
        <f t="shared" ca="1" si="88"/>
        <v>0.10000000000000009</v>
      </c>
      <c r="D508" s="30">
        <f t="shared" ca="1" si="89"/>
        <v>0.28999999999999998</v>
      </c>
      <c r="E508" s="18">
        <f t="shared" ca="1" si="85"/>
        <v>8.9800000000000005E-2</v>
      </c>
      <c r="F508" s="17">
        <f t="shared" ca="1" si="86"/>
        <v>0.1660488385510609</v>
      </c>
      <c r="H508">
        <f t="shared" ca="1" si="90"/>
        <v>0.44</v>
      </c>
      <c r="I508">
        <f t="shared" ca="1" si="91"/>
        <v>-0.66000000000000014</v>
      </c>
      <c r="J508">
        <f t="shared" ca="1" si="92"/>
        <v>0.22</v>
      </c>
      <c r="K508">
        <f t="shared" ca="1" si="93"/>
        <v>0.09</v>
      </c>
      <c r="L508">
        <f t="shared" ca="1" si="94"/>
        <v>0.91</v>
      </c>
      <c r="M508" s="19">
        <f t="shared" ca="1" si="95"/>
        <v>0.11399999999999999</v>
      </c>
      <c r="N508" s="31">
        <f t="shared" ca="1" si="96"/>
        <v>0.22403632265810236</v>
      </c>
    </row>
    <row r="509" spans="1:14" x14ac:dyDescent="0.25">
      <c r="A509" t="s">
        <v>497</v>
      </c>
      <c r="B509" s="30">
        <f t="shared" ca="1" si="87"/>
        <v>7.0000000000000007E-2</v>
      </c>
      <c r="C509" s="30">
        <f t="shared" ca="1" si="88"/>
        <v>0.88</v>
      </c>
      <c r="D509" s="30">
        <f t="shared" ca="1" si="89"/>
        <v>0.05</v>
      </c>
      <c r="E509" s="18">
        <f t="shared" ca="1" si="85"/>
        <v>5.4400000000000004E-2</v>
      </c>
      <c r="F509" s="17">
        <f t="shared" ca="1" si="86"/>
        <v>0.13275378352085732</v>
      </c>
      <c r="H509">
        <f t="shared" ca="1" si="90"/>
        <v>0.11</v>
      </c>
      <c r="I509">
        <f t="shared" ca="1" si="91"/>
        <v>-0.10000000000000009</v>
      </c>
      <c r="J509">
        <f t="shared" ca="1" si="92"/>
        <v>0.11</v>
      </c>
      <c r="K509">
        <f t="shared" ca="1" si="93"/>
        <v>-0.1</v>
      </c>
      <c r="L509">
        <f t="shared" ca="1" si="94"/>
        <v>0.98</v>
      </c>
      <c r="M509" s="19">
        <f t="shared" ca="1" si="95"/>
        <v>7.6999999999999985E-2</v>
      </c>
      <c r="N509" s="31">
        <f t="shared" ca="1" si="96"/>
        <v>0.13040461247325821</v>
      </c>
    </row>
    <row r="510" spans="1:14" x14ac:dyDescent="0.25">
      <c r="A510" t="s">
        <v>498</v>
      </c>
      <c r="B510" s="30">
        <f t="shared" ca="1" si="87"/>
        <v>0.35</v>
      </c>
      <c r="C510" s="30">
        <f t="shared" ca="1" si="88"/>
        <v>0.15000000000000002</v>
      </c>
      <c r="D510" s="30">
        <f t="shared" ca="1" si="89"/>
        <v>0.5</v>
      </c>
      <c r="E510" s="18">
        <f t="shared" ca="1" si="85"/>
        <v>6.9499999999999992E-2</v>
      </c>
      <c r="F510" s="17">
        <f t="shared" ca="1" si="86"/>
        <v>0.11584192656091856</v>
      </c>
      <c r="H510">
        <f t="shared" ca="1" si="90"/>
        <v>0.56000000000000005</v>
      </c>
      <c r="I510">
        <f t="shared" ca="1" si="91"/>
        <v>-0.18000000000000016</v>
      </c>
      <c r="J510">
        <f t="shared" ca="1" si="92"/>
        <v>0.05</v>
      </c>
      <c r="K510">
        <f t="shared" ca="1" si="93"/>
        <v>0.21</v>
      </c>
      <c r="L510">
        <f t="shared" ca="1" si="94"/>
        <v>0.36</v>
      </c>
      <c r="M510" s="19">
        <f t="shared" ca="1" si="95"/>
        <v>0.11840000000000001</v>
      </c>
      <c r="N510" s="31">
        <f t="shared" ca="1" si="96"/>
        <v>0.20995904219249401</v>
      </c>
    </row>
    <row r="511" spans="1:14" x14ac:dyDescent="0.25">
      <c r="A511" t="s">
        <v>499</v>
      </c>
      <c r="B511" s="30">
        <f t="shared" ca="1" si="87"/>
        <v>0.72</v>
      </c>
      <c r="C511" s="30">
        <f t="shared" ca="1" si="88"/>
        <v>-0.29000000000000004</v>
      </c>
      <c r="D511" s="30">
        <f t="shared" ca="1" si="89"/>
        <v>0.56999999999999995</v>
      </c>
      <c r="E511" s="18">
        <f t="shared" ca="1" si="85"/>
        <v>9.4699999999999993E-2</v>
      </c>
      <c r="F511" s="17">
        <f t="shared" ca="1" si="86"/>
        <v>0.19047790148540017</v>
      </c>
      <c r="H511">
        <f t="shared" ca="1" si="90"/>
        <v>0.46</v>
      </c>
      <c r="I511">
        <f t="shared" ca="1" si="91"/>
        <v>-0.16999999999999993</v>
      </c>
      <c r="J511">
        <f t="shared" ca="1" si="92"/>
        <v>0.06</v>
      </c>
      <c r="K511">
        <f t="shared" ca="1" si="93"/>
        <v>-0.02</v>
      </c>
      <c r="L511">
        <f t="shared" ca="1" si="94"/>
        <v>0.67</v>
      </c>
      <c r="M511" s="19">
        <f t="shared" ca="1" si="95"/>
        <v>9.9900000000000017E-2</v>
      </c>
      <c r="N511" s="31">
        <f t="shared" ca="1" si="96"/>
        <v>0.17849381948756174</v>
      </c>
    </row>
    <row r="512" spans="1:14" x14ac:dyDescent="0.25">
      <c r="A512" t="s">
        <v>500</v>
      </c>
      <c r="B512" s="30">
        <f t="shared" ca="1" si="87"/>
        <v>0.63</v>
      </c>
      <c r="C512" s="30">
        <f t="shared" ca="1" si="88"/>
        <v>0.12</v>
      </c>
      <c r="D512" s="30">
        <f t="shared" ca="1" si="89"/>
        <v>0.25</v>
      </c>
      <c r="E512" s="18">
        <f t="shared" ca="1" si="85"/>
        <v>9.1600000000000001E-2</v>
      </c>
      <c r="F512" s="17">
        <f t="shared" ca="1" si="86"/>
        <v>0.17054760715734643</v>
      </c>
      <c r="H512">
        <f t="shared" ca="1" si="90"/>
        <v>0.56000000000000005</v>
      </c>
      <c r="I512">
        <f t="shared" ca="1" si="91"/>
        <v>-0.95</v>
      </c>
      <c r="J512">
        <f t="shared" ca="1" si="92"/>
        <v>0.46</v>
      </c>
      <c r="K512">
        <f t="shared" ca="1" si="93"/>
        <v>0.21</v>
      </c>
      <c r="L512">
        <f t="shared" ca="1" si="94"/>
        <v>0.72</v>
      </c>
      <c r="M512" s="19">
        <f t="shared" ca="1" si="95"/>
        <v>0.12509999999999999</v>
      </c>
      <c r="N512" s="31">
        <f t="shared" ca="1" si="96"/>
        <v>0.26172011830422537</v>
      </c>
    </row>
    <row r="513" spans="1:14" x14ac:dyDescent="0.25">
      <c r="A513" t="s">
        <v>501</v>
      </c>
      <c r="B513" s="30">
        <f t="shared" ca="1" si="87"/>
        <v>0.78</v>
      </c>
      <c r="C513" s="30">
        <f t="shared" ca="1" si="88"/>
        <v>-0.21999999999999997</v>
      </c>
      <c r="D513" s="30">
        <f t="shared" ca="1" si="89"/>
        <v>0.44</v>
      </c>
      <c r="E513" s="18">
        <f t="shared" ca="1" si="85"/>
        <v>0.10020000000000001</v>
      </c>
      <c r="F513" s="17">
        <f t="shared" ca="1" si="86"/>
        <v>0.20213143966139802</v>
      </c>
      <c r="H513">
        <f t="shared" ca="1" si="90"/>
        <v>0.4</v>
      </c>
      <c r="I513">
        <f t="shared" ca="1" si="91"/>
        <v>9.9999999999999867E-2</v>
      </c>
      <c r="J513">
        <f t="shared" ca="1" si="92"/>
        <v>-0.01</v>
      </c>
      <c r="K513">
        <f t="shared" ca="1" si="93"/>
        <v>-0.05</v>
      </c>
      <c r="L513">
        <f t="shared" ca="1" si="94"/>
        <v>0.56000000000000005</v>
      </c>
      <c r="M513" s="19">
        <f t="shared" ca="1" si="95"/>
        <v>9.0400000000000008E-2</v>
      </c>
      <c r="N513" s="31">
        <f t="shared" ca="1" si="96"/>
        <v>0.15449187174666154</v>
      </c>
    </row>
    <row r="514" spans="1:14" x14ac:dyDescent="0.25">
      <c r="A514" t="s">
        <v>502</v>
      </c>
      <c r="B514" s="30">
        <f t="shared" ca="1" si="87"/>
        <v>-0.01</v>
      </c>
      <c r="C514" s="30">
        <f t="shared" ca="1" si="88"/>
        <v>0.94</v>
      </c>
      <c r="D514" s="30">
        <f t="shared" ca="1" si="89"/>
        <v>7.0000000000000007E-2</v>
      </c>
      <c r="E514" s="18">
        <f t="shared" ca="1" si="85"/>
        <v>4.8600000000000004E-2</v>
      </c>
      <c r="F514" s="17">
        <f t="shared" ca="1" si="86"/>
        <v>0.13620674420324377</v>
      </c>
      <c r="H514">
        <f t="shared" ca="1" si="90"/>
        <v>0.2</v>
      </c>
      <c r="I514">
        <f t="shared" ca="1" si="91"/>
        <v>-0.5299999999999998</v>
      </c>
      <c r="J514">
        <f t="shared" ca="1" si="92"/>
        <v>0.18</v>
      </c>
      <c r="K514">
        <f t="shared" ca="1" si="93"/>
        <v>0.21</v>
      </c>
      <c r="L514">
        <f t="shared" ca="1" si="94"/>
        <v>0.94</v>
      </c>
      <c r="M514" s="19">
        <f t="shared" ca="1" si="95"/>
        <v>0.10930000000000001</v>
      </c>
      <c r="N514" s="31">
        <f t="shared" ca="1" si="96"/>
        <v>0.20222658505837984</v>
      </c>
    </row>
    <row r="515" spans="1:14" x14ac:dyDescent="0.25">
      <c r="A515" t="s">
        <v>503</v>
      </c>
      <c r="B515" s="30">
        <f t="shared" ca="1" si="87"/>
        <v>0.83</v>
      </c>
      <c r="C515" s="30">
        <f t="shared" ca="1" si="88"/>
        <v>0.18000000000000005</v>
      </c>
      <c r="D515" s="30">
        <f t="shared" ca="1" si="89"/>
        <v>-0.01</v>
      </c>
      <c r="E515" s="18">
        <f t="shared" ca="1" si="85"/>
        <v>0.1082</v>
      </c>
      <c r="F515" s="17">
        <f t="shared" ca="1" si="86"/>
        <v>0.21460759168363902</v>
      </c>
      <c r="H515">
        <f t="shared" ca="1" si="90"/>
        <v>0.28999999999999998</v>
      </c>
      <c r="I515">
        <f t="shared" ca="1" si="91"/>
        <v>-0.60000000000000009</v>
      </c>
      <c r="J515">
        <f t="shared" ca="1" si="92"/>
        <v>0.54</v>
      </c>
      <c r="K515">
        <f t="shared" ca="1" si="93"/>
        <v>0.17</v>
      </c>
      <c r="L515">
        <f t="shared" ca="1" si="94"/>
        <v>0.6</v>
      </c>
      <c r="M515" s="19">
        <f t="shared" ca="1" si="95"/>
        <v>9.8199999999999996E-2</v>
      </c>
      <c r="N515" s="31">
        <f t="shared" ca="1" si="96"/>
        <v>0.17843656163313559</v>
      </c>
    </row>
    <row r="516" spans="1:14" x14ac:dyDescent="0.25">
      <c r="A516" t="s">
        <v>504</v>
      </c>
      <c r="B516" s="30">
        <f t="shared" ca="1" si="87"/>
        <v>0.43</v>
      </c>
      <c r="C516" s="30">
        <f t="shared" ca="1" si="88"/>
        <v>9.000000000000008E-2</v>
      </c>
      <c r="D516" s="30">
        <f t="shared" ca="1" si="89"/>
        <v>0.48</v>
      </c>
      <c r="E516" s="18">
        <f t="shared" ca="1" si="85"/>
        <v>7.5300000000000006E-2</v>
      </c>
      <c r="F516" s="17">
        <f t="shared" ca="1" si="86"/>
        <v>0.12959862545239939</v>
      </c>
      <c r="H516">
        <f t="shared" ca="1" si="90"/>
        <v>0.24</v>
      </c>
      <c r="I516">
        <f t="shared" ca="1" si="91"/>
        <v>-0.10999999999999988</v>
      </c>
      <c r="J516">
        <f t="shared" ca="1" si="92"/>
        <v>0.11</v>
      </c>
      <c r="K516">
        <f t="shared" ca="1" si="93"/>
        <v>0.16</v>
      </c>
      <c r="L516">
        <f t="shared" ca="1" si="94"/>
        <v>0.6</v>
      </c>
      <c r="M516" s="19">
        <f t="shared" ca="1" si="95"/>
        <v>9.8100000000000007E-2</v>
      </c>
      <c r="N516" s="31">
        <f t="shared" ca="1" si="96"/>
        <v>0.15758850682713513</v>
      </c>
    </row>
    <row r="517" spans="1:14" x14ac:dyDescent="0.25">
      <c r="A517" t="s">
        <v>505</v>
      </c>
      <c r="B517" s="30">
        <f t="shared" ca="1" si="87"/>
        <v>0.27</v>
      </c>
      <c r="C517" s="30">
        <f t="shared" ca="1" si="88"/>
        <v>0.26</v>
      </c>
      <c r="D517" s="30">
        <f t="shared" ca="1" si="89"/>
        <v>0.47</v>
      </c>
      <c r="E517" s="18">
        <f t="shared" ca="1" si="85"/>
        <v>6.4199999999999993E-2</v>
      </c>
      <c r="F517" s="17">
        <f t="shared" ca="1" si="86"/>
        <v>0.1058201084941176</v>
      </c>
      <c r="H517">
        <f t="shared" ca="1" si="90"/>
        <v>0.25</v>
      </c>
      <c r="I517">
        <f t="shared" ca="1" si="91"/>
        <v>-0.41999999999999993</v>
      </c>
      <c r="J517">
        <f t="shared" ca="1" si="92"/>
        <v>0.6</v>
      </c>
      <c r="K517">
        <f t="shared" ca="1" si="93"/>
        <v>0.02</v>
      </c>
      <c r="L517">
        <f t="shared" ca="1" si="94"/>
        <v>0.55000000000000004</v>
      </c>
      <c r="M517" s="19">
        <f t="shared" ca="1" si="95"/>
        <v>7.980000000000001E-2</v>
      </c>
      <c r="N517" s="31">
        <f t="shared" ca="1" si="96"/>
        <v>0.13490376967040701</v>
      </c>
    </row>
    <row r="518" spans="1:14" x14ac:dyDescent="0.25">
      <c r="A518" t="s">
        <v>506</v>
      </c>
      <c r="B518" s="30">
        <f t="shared" ca="1" si="87"/>
        <v>0.25</v>
      </c>
      <c r="C518" s="30">
        <f t="shared" ca="1" si="88"/>
        <v>0.43999999999999995</v>
      </c>
      <c r="D518" s="30">
        <f t="shared" ca="1" si="89"/>
        <v>0.31</v>
      </c>
      <c r="E518" s="18">
        <f t="shared" ca="1" si="85"/>
        <v>6.4399999999999999E-2</v>
      </c>
      <c r="F518" s="17">
        <f t="shared" ca="1" si="86"/>
        <v>0.11215226232306368</v>
      </c>
      <c r="H518">
        <f t="shared" ca="1" si="90"/>
        <v>0.16</v>
      </c>
      <c r="I518">
        <f t="shared" ca="1" si="91"/>
        <v>2.0000000000000018E-2</v>
      </c>
      <c r="J518">
        <f t="shared" ca="1" si="92"/>
        <v>0.1</v>
      </c>
      <c r="K518">
        <f t="shared" ca="1" si="93"/>
        <v>0</v>
      </c>
      <c r="L518">
        <f t="shared" ca="1" si="94"/>
        <v>0.72</v>
      </c>
      <c r="M518" s="19">
        <f t="shared" ca="1" si="95"/>
        <v>8.1799999999999998E-2</v>
      </c>
      <c r="N518" s="31">
        <f t="shared" ca="1" si="96"/>
        <v>0.1265124997919618</v>
      </c>
    </row>
    <row r="519" spans="1:14" x14ac:dyDescent="0.25">
      <c r="A519" t="s">
        <v>507</v>
      </c>
      <c r="B519" s="30">
        <f t="shared" ca="1" si="87"/>
        <v>0.67</v>
      </c>
      <c r="C519" s="30">
        <f t="shared" ca="1" si="88"/>
        <v>-0.14000000000000012</v>
      </c>
      <c r="D519" s="30">
        <f t="shared" ca="1" si="89"/>
        <v>0.47</v>
      </c>
      <c r="E519" s="18">
        <f t="shared" ca="1" si="85"/>
        <v>9.219999999999999E-2</v>
      </c>
      <c r="F519" s="17">
        <f t="shared" ca="1" si="86"/>
        <v>0.17793920536850422</v>
      </c>
      <c r="H519">
        <f t="shared" ca="1" si="90"/>
        <v>0.99</v>
      </c>
      <c r="I519">
        <f t="shared" ca="1" si="91"/>
        <v>-0.16999999999999993</v>
      </c>
      <c r="J519">
        <f t="shared" ca="1" si="92"/>
        <v>0.32</v>
      </c>
      <c r="K519">
        <f t="shared" ca="1" si="93"/>
        <v>-7.0000000000000007E-2</v>
      </c>
      <c r="L519">
        <f t="shared" ca="1" si="94"/>
        <v>-7.0000000000000007E-2</v>
      </c>
      <c r="M519" s="19">
        <f t="shared" ca="1" si="95"/>
        <v>0.10769999999999999</v>
      </c>
      <c r="N519" s="31">
        <f t="shared" ca="1" si="96"/>
        <v>0.23811151738180392</v>
      </c>
    </row>
    <row r="520" spans="1:14" x14ac:dyDescent="0.25">
      <c r="A520" t="s">
        <v>508</v>
      </c>
      <c r="B520" s="30">
        <f t="shared" ca="1" si="87"/>
        <v>0.51</v>
      </c>
      <c r="C520" s="30">
        <f t="shared" ca="1" si="88"/>
        <v>0.62</v>
      </c>
      <c r="D520" s="30">
        <f t="shared" ca="1" si="89"/>
        <v>-0.13</v>
      </c>
      <c r="E520" s="18">
        <f t="shared" ca="1" si="85"/>
        <v>8.7000000000000008E-2</v>
      </c>
      <c r="F520" s="17">
        <f t="shared" ca="1" si="86"/>
        <v>0.16653654725462508</v>
      </c>
      <c r="H520">
        <f t="shared" ca="1" si="90"/>
        <v>0.64</v>
      </c>
      <c r="I520">
        <f t="shared" ca="1" si="91"/>
        <v>-0.55000000000000004</v>
      </c>
      <c r="J520">
        <f t="shared" ca="1" si="92"/>
        <v>0.24</v>
      </c>
      <c r="K520">
        <f t="shared" ca="1" si="93"/>
        <v>0.15</v>
      </c>
      <c r="L520">
        <f t="shared" ca="1" si="94"/>
        <v>0.52</v>
      </c>
      <c r="M520" s="19">
        <f t="shared" ca="1" si="95"/>
        <v>0.1215</v>
      </c>
      <c r="N520" s="31">
        <f t="shared" ca="1" si="96"/>
        <v>0.235280564343433</v>
      </c>
    </row>
    <row r="521" spans="1:14" x14ac:dyDescent="0.25">
      <c r="A521" t="s">
        <v>509</v>
      </c>
      <c r="B521" s="30">
        <f t="shared" ca="1" si="87"/>
        <v>-0.17</v>
      </c>
      <c r="C521" s="30">
        <f t="shared" ca="1" si="88"/>
        <v>1.1100000000000001</v>
      </c>
      <c r="D521" s="30">
        <f t="shared" ca="1" si="89"/>
        <v>0.06</v>
      </c>
      <c r="E521" s="18">
        <f t="shared" ca="1" si="85"/>
        <v>3.7500000000000006E-2</v>
      </c>
      <c r="F521" s="17">
        <f t="shared" ca="1" si="86"/>
        <v>0.15613657185761665</v>
      </c>
      <c r="H521">
        <f t="shared" ca="1" si="90"/>
        <v>0.86</v>
      </c>
      <c r="I521">
        <f t="shared" ca="1" si="91"/>
        <v>-0.30000000000000004</v>
      </c>
      <c r="J521">
        <f t="shared" ca="1" si="92"/>
        <v>0.16</v>
      </c>
      <c r="K521">
        <f t="shared" ca="1" si="93"/>
        <v>0.17</v>
      </c>
      <c r="L521">
        <f t="shared" ca="1" si="94"/>
        <v>0.11</v>
      </c>
      <c r="M521" s="19">
        <f t="shared" ca="1" si="95"/>
        <v>0.12720000000000001</v>
      </c>
      <c r="N521" s="31">
        <f t="shared" ca="1" si="96"/>
        <v>0.24871386783630409</v>
      </c>
    </row>
    <row r="522" spans="1:14" x14ac:dyDescent="0.25">
      <c r="A522" t="s">
        <v>510</v>
      </c>
      <c r="B522" s="30">
        <f t="shared" ca="1" si="87"/>
        <v>0.46</v>
      </c>
      <c r="C522" s="30">
        <f t="shared" ca="1" si="88"/>
        <v>0.5</v>
      </c>
      <c r="D522" s="30">
        <f t="shared" ca="1" si="89"/>
        <v>0.04</v>
      </c>
      <c r="E522" s="18">
        <f t="shared" ca="1" si="85"/>
        <v>8.1799999999999998E-2</v>
      </c>
      <c r="F522" s="17">
        <f t="shared" ca="1" si="86"/>
        <v>0.15025603941896637</v>
      </c>
      <c r="H522">
        <f t="shared" ca="1" si="90"/>
        <v>0.81</v>
      </c>
      <c r="I522">
        <f t="shared" ca="1" si="91"/>
        <v>-0.77</v>
      </c>
      <c r="J522">
        <f t="shared" ca="1" si="92"/>
        <v>0.47</v>
      </c>
      <c r="K522">
        <f t="shared" ca="1" si="93"/>
        <v>0.17</v>
      </c>
      <c r="L522">
        <f t="shared" ca="1" si="94"/>
        <v>0.32</v>
      </c>
      <c r="M522" s="19">
        <f t="shared" ca="1" si="95"/>
        <v>0.12690000000000001</v>
      </c>
      <c r="N522" s="31">
        <f t="shared" ca="1" si="96"/>
        <v>0.26472317963522368</v>
      </c>
    </row>
    <row r="523" spans="1:14" x14ac:dyDescent="0.25">
      <c r="A523" t="s">
        <v>511</v>
      </c>
      <c r="B523" s="30">
        <f t="shared" ca="1" si="87"/>
        <v>0.26</v>
      </c>
      <c r="C523" s="30">
        <f t="shared" ca="1" si="88"/>
        <v>0.26</v>
      </c>
      <c r="D523" s="30">
        <f t="shared" ca="1" si="89"/>
        <v>0.48</v>
      </c>
      <c r="E523" s="18">
        <f t="shared" ca="1" si="85"/>
        <v>6.3399999999999998E-2</v>
      </c>
      <c r="F523" s="17">
        <f t="shared" ca="1" si="86"/>
        <v>0.10427418610886378</v>
      </c>
      <c r="H523">
        <f t="shared" ca="1" si="90"/>
        <v>0.1</v>
      </c>
      <c r="I523">
        <f t="shared" ca="1" si="91"/>
        <v>0.29000000000000004</v>
      </c>
      <c r="J523">
        <f t="shared" ca="1" si="92"/>
        <v>0.15</v>
      </c>
      <c r="K523">
        <f t="shared" ca="1" si="93"/>
        <v>0.24</v>
      </c>
      <c r="L523">
        <f t="shared" ca="1" si="94"/>
        <v>0.22</v>
      </c>
      <c r="M523" s="19">
        <f t="shared" ca="1" si="95"/>
        <v>8.3700000000000011E-2</v>
      </c>
      <c r="N523" s="31">
        <f t="shared" ca="1" si="96"/>
        <v>0.12569688814872779</v>
      </c>
    </row>
    <row r="524" spans="1:14" x14ac:dyDescent="0.25">
      <c r="A524" t="s">
        <v>512</v>
      </c>
      <c r="B524" s="30">
        <f t="shared" ca="1" si="87"/>
        <v>0.8</v>
      </c>
      <c r="C524" s="30">
        <f t="shared" ca="1" si="88"/>
        <v>-4.0000000000000036E-2</v>
      </c>
      <c r="D524" s="30">
        <f t="shared" ca="1" si="89"/>
        <v>0.24</v>
      </c>
      <c r="E524" s="18">
        <f t="shared" ca="1" si="85"/>
        <v>0.1036</v>
      </c>
      <c r="F524" s="17">
        <f t="shared" ca="1" si="86"/>
        <v>0.20563302589843127</v>
      </c>
      <c r="H524">
        <f t="shared" ca="1" si="90"/>
        <v>0.51</v>
      </c>
      <c r="I524">
        <f t="shared" ca="1" si="91"/>
        <v>-4.0000000000000036E-2</v>
      </c>
      <c r="J524">
        <f t="shared" ca="1" si="92"/>
        <v>0.2</v>
      </c>
      <c r="K524">
        <f t="shared" ca="1" si="93"/>
        <v>0.1</v>
      </c>
      <c r="L524">
        <f t="shared" ca="1" si="94"/>
        <v>0.23</v>
      </c>
      <c r="M524" s="19">
        <f t="shared" ca="1" si="95"/>
        <v>9.9599999999999994E-2</v>
      </c>
      <c r="N524" s="31">
        <f t="shared" ca="1" si="96"/>
        <v>0.16953416266295548</v>
      </c>
    </row>
    <row r="525" spans="1:14" x14ac:dyDescent="0.25">
      <c r="A525" t="s">
        <v>513</v>
      </c>
      <c r="B525" s="30">
        <f t="shared" ca="1" si="87"/>
        <v>0.48</v>
      </c>
      <c r="C525" s="30">
        <f t="shared" ca="1" si="88"/>
        <v>0.26</v>
      </c>
      <c r="D525" s="30">
        <f t="shared" ca="1" si="89"/>
        <v>0.26</v>
      </c>
      <c r="E525" s="18">
        <f t="shared" ca="1" si="85"/>
        <v>8.1000000000000003E-2</v>
      </c>
      <c r="F525" s="17">
        <f t="shared" ca="1" si="86"/>
        <v>0.14332187871767102</v>
      </c>
      <c r="H525">
        <f t="shared" ca="1" si="90"/>
        <v>0.42</v>
      </c>
      <c r="I525">
        <f t="shared" ca="1" si="91"/>
        <v>-0.2799999999999998</v>
      </c>
      <c r="J525">
        <f t="shared" ca="1" si="92"/>
        <v>0.06</v>
      </c>
      <c r="K525">
        <f t="shared" ca="1" si="93"/>
        <v>0.11</v>
      </c>
      <c r="L525">
        <f t="shared" ca="1" si="94"/>
        <v>0.69</v>
      </c>
      <c r="M525" s="19">
        <f t="shared" ca="1" si="95"/>
        <v>0.1094</v>
      </c>
      <c r="N525" s="31">
        <f t="shared" ca="1" si="96"/>
        <v>0.19351224696698927</v>
      </c>
    </row>
    <row r="526" spans="1:14" x14ac:dyDescent="0.25">
      <c r="A526" t="s">
        <v>514</v>
      </c>
      <c r="B526" s="30">
        <f t="shared" ca="1" si="87"/>
        <v>0.89</v>
      </c>
      <c r="C526" s="30">
        <f t="shared" ca="1" si="88"/>
        <v>0.16999999999999993</v>
      </c>
      <c r="D526" s="30">
        <f t="shared" ca="1" si="89"/>
        <v>-0.06</v>
      </c>
      <c r="E526" s="18">
        <f t="shared" ca="1" si="85"/>
        <v>0.11289999999999999</v>
      </c>
      <c r="F526" s="17">
        <f t="shared" ca="1" si="86"/>
        <v>0.22759773602697494</v>
      </c>
      <c r="H526">
        <f t="shared" ca="1" si="90"/>
        <v>0.73</v>
      </c>
      <c r="I526">
        <f t="shared" ca="1" si="91"/>
        <v>-0.41999999999999993</v>
      </c>
      <c r="J526">
        <f t="shared" ca="1" si="92"/>
        <v>0.6</v>
      </c>
      <c r="K526">
        <f t="shared" ca="1" si="93"/>
        <v>-0.03</v>
      </c>
      <c r="L526">
        <f t="shared" ca="1" si="94"/>
        <v>0.12</v>
      </c>
      <c r="M526" s="19">
        <f t="shared" ca="1" si="95"/>
        <v>9.5999999999999988E-2</v>
      </c>
      <c r="N526" s="31">
        <f t="shared" ca="1" si="96"/>
        <v>0.19888665348552162</v>
      </c>
    </row>
    <row r="527" spans="1:14" x14ac:dyDescent="0.25">
      <c r="A527" t="s">
        <v>515</v>
      </c>
      <c r="B527" s="30">
        <f t="shared" ca="1" si="87"/>
        <v>0.83</v>
      </c>
      <c r="C527" s="30">
        <f t="shared" ca="1" si="88"/>
        <v>0.32000000000000006</v>
      </c>
      <c r="D527" s="30">
        <f t="shared" ca="1" si="89"/>
        <v>-0.15</v>
      </c>
      <c r="E527" s="18">
        <f t="shared" ca="1" si="85"/>
        <v>0.10959999999999999</v>
      </c>
      <c r="F527" s="17">
        <f t="shared" ca="1" si="86"/>
        <v>0.21798897807323242</v>
      </c>
      <c r="H527">
        <f t="shared" ca="1" si="90"/>
        <v>0.39</v>
      </c>
      <c r="I527">
        <f t="shared" ca="1" si="91"/>
        <v>-0.29000000000000004</v>
      </c>
      <c r="J527">
        <f t="shared" ca="1" si="92"/>
        <v>0.09</v>
      </c>
      <c r="K527">
        <f t="shared" ca="1" si="93"/>
        <v>0.1</v>
      </c>
      <c r="L527">
        <f t="shared" ca="1" si="94"/>
        <v>0.71</v>
      </c>
      <c r="M527" s="19">
        <f t="shared" ca="1" si="95"/>
        <v>0.10669999999999999</v>
      </c>
      <c r="N527" s="31">
        <f t="shared" ca="1" si="96"/>
        <v>0.18762215595011328</v>
      </c>
    </row>
    <row r="528" spans="1:14" x14ac:dyDescent="0.25">
      <c r="A528" t="s">
        <v>516</v>
      </c>
      <c r="B528" s="30">
        <f t="shared" ca="1" si="87"/>
        <v>-0.19</v>
      </c>
      <c r="C528" s="30">
        <f t="shared" ca="1" si="88"/>
        <v>0.91999999999999993</v>
      </c>
      <c r="D528" s="30">
        <f t="shared" ca="1" si="89"/>
        <v>0.27</v>
      </c>
      <c r="E528" s="18">
        <f t="shared" ca="1" si="85"/>
        <v>3.4000000000000002E-2</v>
      </c>
      <c r="F528" s="17">
        <f t="shared" ca="1" si="86"/>
        <v>0.13715022026648635</v>
      </c>
      <c r="H528">
        <f t="shared" ca="1" si="90"/>
        <v>0.88</v>
      </c>
      <c r="I528">
        <f t="shared" ca="1" si="91"/>
        <v>-0.98</v>
      </c>
      <c r="J528">
        <f t="shared" ca="1" si="92"/>
        <v>0.2</v>
      </c>
      <c r="K528">
        <f t="shared" ca="1" si="93"/>
        <v>-0.08</v>
      </c>
      <c r="L528">
        <f t="shared" ca="1" si="94"/>
        <v>0.98</v>
      </c>
      <c r="M528" s="19">
        <f t="shared" ca="1" si="95"/>
        <v>0.13179999999999997</v>
      </c>
      <c r="N528" s="31">
        <f t="shared" ca="1" si="96"/>
        <v>0.30690442538877305</v>
      </c>
    </row>
    <row r="529" spans="1:14" x14ac:dyDescent="0.25">
      <c r="A529" t="s">
        <v>517</v>
      </c>
      <c r="B529" s="30">
        <f t="shared" ca="1" si="87"/>
        <v>0</v>
      </c>
      <c r="C529" s="30">
        <f t="shared" ca="1" si="88"/>
        <v>0.65</v>
      </c>
      <c r="D529" s="30">
        <f t="shared" ca="1" si="89"/>
        <v>0.35</v>
      </c>
      <c r="E529" s="18">
        <f t="shared" ca="1" si="85"/>
        <v>4.65E-2</v>
      </c>
      <c r="F529" s="17">
        <f t="shared" ca="1" si="86"/>
        <v>0.10740887623213338</v>
      </c>
      <c r="H529">
        <f t="shared" ca="1" si="90"/>
        <v>0.7</v>
      </c>
      <c r="I529">
        <f t="shared" ca="1" si="91"/>
        <v>-5.0000000000000044E-2</v>
      </c>
      <c r="J529">
        <f t="shared" ca="1" si="92"/>
        <v>0.12</v>
      </c>
      <c r="K529">
        <f t="shared" ca="1" si="93"/>
        <v>0.05</v>
      </c>
      <c r="L529">
        <f t="shared" ca="1" si="94"/>
        <v>0.18</v>
      </c>
      <c r="M529" s="19">
        <f t="shared" ca="1" si="95"/>
        <v>0.10769999999999999</v>
      </c>
      <c r="N529" s="31">
        <f t="shared" ca="1" si="96"/>
        <v>0.20029365940345906</v>
      </c>
    </row>
    <row r="530" spans="1:14" x14ac:dyDescent="0.25">
      <c r="A530" t="s">
        <v>518</v>
      </c>
      <c r="B530" s="30">
        <f t="shared" ca="1" si="87"/>
        <v>-0.19</v>
      </c>
      <c r="C530" s="30">
        <f t="shared" ca="1" si="88"/>
        <v>0.96</v>
      </c>
      <c r="D530" s="30">
        <f t="shared" ca="1" si="89"/>
        <v>0.23</v>
      </c>
      <c r="E530" s="18">
        <f t="shared" ca="1" si="85"/>
        <v>3.44E-2</v>
      </c>
      <c r="F530" s="17">
        <f t="shared" ca="1" si="86"/>
        <v>0.14120720691409047</v>
      </c>
      <c r="H530">
        <f t="shared" ca="1" si="90"/>
        <v>0.6</v>
      </c>
      <c r="I530">
        <f t="shared" ca="1" si="91"/>
        <v>-4.0000000000000036E-2</v>
      </c>
      <c r="J530">
        <f t="shared" ca="1" si="92"/>
        <v>0.26</v>
      </c>
      <c r="K530">
        <f t="shared" ca="1" si="93"/>
        <v>-0.09</v>
      </c>
      <c r="L530">
        <f t="shared" ca="1" si="94"/>
        <v>0.27</v>
      </c>
      <c r="M530" s="19">
        <f t="shared" ca="1" si="95"/>
        <v>8.9400000000000007E-2</v>
      </c>
      <c r="N530" s="31">
        <f t="shared" ca="1" si="96"/>
        <v>0.17015079757500129</v>
      </c>
    </row>
    <row r="531" spans="1:14" x14ac:dyDescent="0.25">
      <c r="A531" t="s">
        <v>519</v>
      </c>
      <c r="B531" s="30">
        <f t="shared" ca="1" si="87"/>
        <v>0.16</v>
      </c>
      <c r="C531" s="30">
        <f t="shared" ca="1" si="88"/>
        <v>0.65</v>
      </c>
      <c r="D531" s="30">
        <f t="shared" ca="1" si="89"/>
        <v>0.19</v>
      </c>
      <c r="E531" s="18">
        <f t="shared" ca="1" si="85"/>
        <v>5.9299999999999999E-2</v>
      </c>
      <c r="F531" s="17">
        <f t="shared" ca="1" si="86"/>
        <v>0.11731181447767389</v>
      </c>
      <c r="H531">
        <f t="shared" ca="1" si="90"/>
        <v>0.93</v>
      </c>
      <c r="I531">
        <f t="shared" ca="1" si="91"/>
        <v>-1.02</v>
      </c>
      <c r="J531">
        <f t="shared" ca="1" si="92"/>
        <v>0.24</v>
      </c>
      <c r="K531">
        <f t="shared" ca="1" si="93"/>
        <v>0.02</v>
      </c>
      <c r="L531">
        <f t="shared" ca="1" si="94"/>
        <v>0.83</v>
      </c>
      <c r="M531" s="19">
        <f t="shared" ca="1" si="95"/>
        <v>0.1394</v>
      </c>
      <c r="N531" s="31">
        <f t="shared" ca="1" si="96"/>
        <v>0.31853643594563036</v>
      </c>
    </row>
    <row r="532" spans="1:14" x14ac:dyDescent="0.25">
      <c r="A532" t="s">
        <v>520</v>
      </c>
      <c r="B532" s="30">
        <f t="shared" ca="1" si="87"/>
        <v>0.79</v>
      </c>
      <c r="C532" s="30">
        <f t="shared" ca="1" si="88"/>
        <v>0.17999999999999994</v>
      </c>
      <c r="D532" s="30">
        <f t="shared" ca="1" si="89"/>
        <v>0.03</v>
      </c>
      <c r="E532" s="18">
        <f t="shared" ca="1" si="85"/>
        <v>0.105</v>
      </c>
      <c r="F532" s="17">
        <f t="shared" ca="1" si="86"/>
        <v>0.20588818110556692</v>
      </c>
      <c r="H532">
        <f t="shared" ca="1" si="90"/>
        <v>0.71</v>
      </c>
      <c r="I532">
        <f t="shared" ca="1" si="91"/>
        <v>-0.76</v>
      </c>
      <c r="J532">
        <f t="shared" ca="1" si="92"/>
        <v>0.56000000000000005</v>
      </c>
      <c r="K532">
        <f t="shared" ca="1" si="93"/>
        <v>-0.06</v>
      </c>
      <c r="L532">
        <f t="shared" ca="1" si="94"/>
        <v>0.55000000000000004</v>
      </c>
      <c r="M532" s="19">
        <f t="shared" ca="1" si="95"/>
        <v>0.10519999999999999</v>
      </c>
      <c r="N532" s="31">
        <f t="shared" ca="1" si="96"/>
        <v>0.23050720987569237</v>
      </c>
    </row>
    <row r="533" spans="1:14" x14ac:dyDescent="0.25">
      <c r="A533" t="s">
        <v>521</v>
      </c>
      <c r="B533" s="30">
        <f t="shared" ca="1" si="87"/>
        <v>0.37</v>
      </c>
      <c r="C533" s="30">
        <f t="shared" ca="1" si="88"/>
        <v>0.12</v>
      </c>
      <c r="D533" s="30">
        <f t="shared" ca="1" si="89"/>
        <v>0.51</v>
      </c>
      <c r="E533" s="18">
        <f t="shared" ca="1" si="85"/>
        <v>7.0800000000000002E-2</v>
      </c>
      <c r="F533" s="17">
        <f t="shared" ca="1" si="86"/>
        <v>0.11883527494705286</v>
      </c>
      <c r="H533">
        <f t="shared" ca="1" si="90"/>
        <v>0.23</v>
      </c>
      <c r="I533">
        <f t="shared" ca="1" si="91"/>
        <v>0.42999999999999994</v>
      </c>
      <c r="J533">
        <f t="shared" ca="1" si="92"/>
        <v>-0.03</v>
      </c>
      <c r="K533">
        <f t="shared" ca="1" si="93"/>
        <v>0.22</v>
      </c>
      <c r="L533">
        <f t="shared" ca="1" si="94"/>
        <v>0.15</v>
      </c>
      <c r="M533" s="19">
        <f t="shared" ca="1" si="95"/>
        <v>9.0700000000000003E-2</v>
      </c>
      <c r="N533" s="31">
        <f t="shared" ca="1" si="96"/>
        <v>0.14400737801012811</v>
      </c>
    </row>
    <row r="534" spans="1:14" x14ac:dyDescent="0.25">
      <c r="A534" t="s">
        <v>522</v>
      </c>
      <c r="B534" s="30">
        <f t="shared" ca="1" si="87"/>
        <v>0.64</v>
      </c>
      <c r="C534" s="30">
        <f t="shared" ca="1" si="88"/>
        <v>0.10999999999999999</v>
      </c>
      <c r="D534" s="30">
        <f t="shared" ca="1" si="89"/>
        <v>0.25</v>
      </c>
      <c r="E534" s="18">
        <f t="shared" ca="1" si="85"/>
        <v>9.2299999999999993E-2</v>
      </c>
      <c r="F534" s="17">
        <f t="shared" ca="1" si="86"/>
        <v>0.17249957532273671</v>
      </c>
      <c r="H534">
        <f t="shared" ca="1" si="90"/>
        <v>0.46</v>
      </c>
      <c r="I534">
        <f t="shared" ca="1" si="91"/>
        <v>-0.37999999999999989</v>
      </c>
      <c r="J534">
        <f t="shared" ca="1" si="92"/>
        <v>0.53</v>
      </c>
      <c r="K534">
        <f t="shared" ca="1" si="93"/>
        <v>0.26</v>
      </c>
      <c r="L534">
        <f t="shared" ca="1" si="94"/>
        <v>0.13</v>
      </c>
      <c r="M534" s="19">
        <f t="shared" ca="1" si="95"/>
        <v>0.10420000000000001</v>
      </c>
      <c r="N534" s="31">
        <f t="shared" ca="1" si="96"/>
        <v>0.1835990368811552</v>
      </c>
    </row>
    <row r="535" spans="1:14" x14ac:dyDescent="0.25">
      <c r="A535" t="s">
        <v>523</v>
      </c>
      <c r="B535" s="30">
        <f t="shared" ca="1" si="87"/>
        <v>0.18</v>
      </c>
      <c r="C535" s="30">
        <f t="shared" ca="1" si="88"/>
        <v>0.18999999999999995</v>
      </c>
      <c r="D535" s="30">
        <f t="shared" ca="1" si="89"/>
        <v>0.63</v>
      </c>
      <c r="E535" s="18">
        <f t="shared" ca="1" si="85"/>
        <v>5.6299999999999996E-2</v>
      </c>
      <c r="F535" s="17">
        <f t="shared" ca="1" si="86"/>
        <v>9.046001313702319E-2</v>
      </c>
      <c r="H535">
        <f t="shared" ca="1" si="90"/>
        <v>0.97</v>
      </c>
      <c r="I535">
        <f t="shared" ca="1" si="91"/>
        <v>-0.17999999999999994</v>
      </c>
      <c r="J535">
        <f t="shared" ca="1" si="92"/>
        <v>0.02</v>
      </c>
      <c r="K535">
        <f t="shared" ca="1" si="93"/>
        <v>0.28999999999999998</v>
      </c>
      <c r="L535">
        <f t="shared" ca="1" si="94"/>
        <v>-0.1</v>
      </c>
      <c r="M535" s="19">
        <f t="shared" ca="1" si="95"/>
        <v>0.14079999999999998</v>
      </c>
      <c r="N535" s="31">
        <f t="shared" ca="1" si="96"/>
        <v>0.27678086060826002</v>
      </c>
    </row>
    <row r="536" spans="1:14" x14ac:dyDescent="0.25">
      <c r="A536" t="s">
        <v>524</v>
      </c>
      <c r="B536" s="30">
        <f t="shared" ca="1" si="87"/>
        <v>0.6</v>
      </c>
      <c r="C536" s="30">
        <f t="shared" ca="1" si="88"/>
        <v>0.26</v>
      </c>
      <c r="D536" s="30">
        <f t="shared" ca="1" si="89"/>
        <v>0.14000000000000001</v>
      </c>
      <c r="E536" s="18">
        <f t="shared" ca="1" si="85"/>
        <v>9.0599999999999986E-2</v>
      </c>
      <c r="F536" s="17">
        <f t="shared" ca="1" si="86"/>
        <v>0.1674588684703332</v>
      </c>
      <c r="H536">
        <f t="shared" ca="1" si="90"/>
        <v>0.85</v>
      </c>
      <c r="I536">
        <f t="shared" ca="1" si="91"/>
        <v>-0.45999999999999996</v>
      </c>
      <c r="J536">
        <f t="shared" ca="1" si="92"/>
        <v>0.34</v>
      </c>
      <c r="K536">
        <f t="shared" ca="1" si="93"/>
        <v>0.05</v>
      </c>
      <c r="L536">
        <f t="shared" ca="1" si="94"/>
        <v>0.22</v>
      </c>
      <c r="M536" s="19">
        <f t="shared" ca="1" si="95"/>
        <v>0.1172</v>
      </c>
      <c r="N536" s="31">
        <f t="shared" ca="1" si="96"/>
        <v>0.24003939456772969</v>
      </c>
    </row>
    <row r="537" spans="1:14" x14ac:dyDescent="0.25">
      <c r="A537" t="s">
        <v>525</v>
      </c>
      <c r="B537" s="30">
        <f t="shared" ca="1" si="87"/>
        <v>0.39</v>
      </c>
      <c r="C537" s="30">
        <f t="shared" ca="1" si="88"/>
        <v>0.61</v>
      </c>
      <c r="D537" s="30">
        <f t="shared" ca="1" si="89"/>
        <v>0</v>
      </c>
      <c r="E537" s="18">
        <f t="shared" ca="1" si="85"/>
        <v>7.7300000000000008E-2</v>
      </c>
      <c r="F537" s="17">
        <f t="shared" ca="1" si="86"/>
        <v>0.14501352434465586</v>
      </c>
      <c r="H537">
        <f t="shared" ca="1" si="90"/>
        <v>0.16</v>
      </c>
      <c r="I537">
        <f t="shared" ca="1" si="91"/>
        <v>0.16000000000000003</v>
      </c>
      <c r="J537">
        <f t="shared" ca="1" si="92"/>
        <v>0.31</v>
      </c>
      <c r="K537">
        <f t="shared" ca="1" si="93"/>
        <v>-0.08</v>
      </c>
      <c r="L537">
        <f t="shared" ca="1" si="94"/>
        <v>0.45</v>
      </c>
      <c r="M537" s="19">
        <f t="shared" ca="1" si="95"/>
        <v>6.4400000000000013E-2</v>
      </c>
      <c r="N537" s="31">
        <f t="shared" ca="1" si="96"/>
        <v>9.7788084810423961E-2</v>
      </c>
    </row>
    <row r="538" spans="1:14" x14ac:dyDescent="0.25">
      <c r="A538" t="s">
        <v>526</v>
      </c>
      <c r="B538" s="30">
        <f t="shared" ca="1" si="87"/>
        <v>0.4</v>
      </c>
      <c r="C538" s="30">
        <f t="shared" ca="1" si="88"/>
        <v>0.31999999999999995</v>
      </c>
      <c r="D538" s="30">
        <f t="shared" ca="1" si="89"/>
        <v>0.28000000000000003</v>
      </c>
      <c r="E538" s="18">
        <f t="shared" ca="1" si="85"/>
        <v>7.5200000000000003E-2</v>
      </c>
      <c r="F538" s="17">
        <f t="shared" ca="1" si="86"/>
        <v>0.13042057106537933</v>
      </c>
      <c r="H538">
        <f t="shared" ca="1" si="90"/>
        <v>0.83</v>
      </c>
      <c r="I538">
        <f t="shared" ca="1" si="91"/>
        <v>-0.82999999999999985</v>
      </c>
      <c r="J538">
        <f t="shared" ca="1" si="92"/>
        <v>0.28000000000000003</v>
      </c>
      <c r="K538">
        <f t="shared" ca="1" si="93"/>
        <v>-0.05</v>
      </c>
      <c r="L538">
        <f t="shared" ca="1" si="94"/>
        <v>0.77</v>
      </c>
      <c r="M538" s="19">
        <f t="shared" ca="1" si="95"/>
        <v>0.12390000000000001</v>
      </c>
      <c r="N538" s="31">
        <f t="shared" ca="1" si="96"/>
        <v>0.2764746735609554</v>
      </c>
    </row>
  </sheetData>
  <mergeCells count="5">
    <mergeCell ref="F7:J7"/>
    <mergeCell ref="B36:F36"/>
    <mergeCell ref="H36:N36"/>
    <mergeCell ref="O6:T6"/>
    <mergeCell ref="A1:L5"/>
  </mergeCells>
  <conditionalFormatting sqref="F9:J13">
    <cfRule type="colorScale" priority="1">
      <colorScale>
        <cfvo type="min"/>
        <cfvo type="max"/>
        <color rgb="FFFCFCFF"/>
        <color rgb="FF63BE7B"/>
      </colorScale>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prices, returns, correlations</vt:lpstr>
      <vt:lpstr>frontiers, weights, CALs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Schonlau</dc:creator>
  <cp:lastModifiedBy>Schonlau,Rob</cp:lastModifiedBy>
  <dcterms:created xsi:type="dcterms:W3CDTF">2023-08-15T04:39:44Z</dcterms:created>
  <dcterms:modified xsi:type="dcterms:W3CDTF">2023-10-27T21:05:12Z</dcterms:modified>
</cp:coreProperties>
</file>